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<sst xmlns="http://schemas.openxmlformats.org/spreadsheetml/2006/main" count="1362" uniqueCount="424">
  <si>
    <t>I. OPĆI DIO</t>
  </si>
  <si>
    <t>Ostvareno 
2022.</t>
  </si>
  <si>
    <t>Planirano
izvorno</t>
  </si>
  <si>
    <t>Planirano
tekuće</t>
  </si>
  <si>
    <t>Ostvareno</t>
  </si>
  <si>
    <t>Ind.preth./
tek.god.</t>
  </si>
  <si>
    <t>Indeks</t>
  </si>
  <si>
    <t>(1)</t>
  </si>
  <si>
    <t xml:space="preserve">  (2)</t>
  </si>
  <si>
    <t xml:space="preserve">    (3)</t>
  </si>
  <si>
    <t xml:space="preserve">         (4)</t>
  </si>
  <si>
    <t xml:space="preserve">  (4/1)</t>
  </si>
  <si>
    <t xml:space="preserve">        (4/3)</t>
  </si>
  <si>
    <t>A. SAŽETAK RAČUN PRIHODA I RASHODA</t>
  </si>
  <si>
    <t>PRIHODI UKUPNO</t>
  </si>
  <si>
    <t>1. Prihodi poslovanja</t>
  </si>
  <si>
    <t>2. Prihodi od prodaje nefinancijske imovine</t>
  </si>
  <si>
    <t>RASHODI UKUPNO</t>
  </si>
  <si>
    <t>3. Rashodi poslovanja</t>
  </si>
  <si>
    <t>4. Rashodi za nefinancijsku imovinu</t>
  </si>
  <si>
    <t>5. RAZLIKA - VIŠAK / MANJAK</t>
  </si>
  <si>
    <t>B. SAŽETAK RAČUNA FINANCIRANJA</t>
  </si>
  <si>
    <t>6. Primici od financijske imovine i zaduživanja</t>
  </si>
  <si>
    <t>7. Izdaci za financijsku imovinu i otplate zajmova</t>
  </si>
  <si>
    <t>8. NETO FINANCIRANJE</t>
  </si>
  <si>
    <t>C. PRENESENI VIŠAK ILI PRENESENI MANJAK I VIŠEGODI</t>
  </si>
  <si>
    <t>- višak prihoda iz prethodne godine</t>
  </si>
  <si>
    <t>9. VIŠAK / MANJAK + NETO FINANCIRANJE</t>
  </si>
  <si>
    <t>A. RAČUN PRIHODA I RASHODA
 PRIHODI POSLOVANJA</t>
  </si>
  <si>
    <t>Sveukupno prihodi:</t>
  </si>
  <si>
    <t>Konto</t>
  </si>
  <si>
    <t>Vrsta prihoda /</t>
  </si>
  <si>
    <t>Izvor financiranja</t>
  </si>
  <si>
    <t>(2)</t>
  </si>
  <si>
    <t>(3)</t>
  </si>
  <si>
    <t>(4)</t>
  </si>
  <si>
    <t xml:space="preserve">       (4/3)</t>
  </si>
  <si>
    <t>6</t>
  </si>
  <si>
    <t>Prihodi poslovanja</t>
  </si>
  <si>
    <t>91.713,95</t>
  </si>
  <si>
    <t xml:space="preserve"> 99,19</t>
  </si>
  <si>
    <t>63</t>
  </si>
  <si>
    <t>Pomoći iz inozemstva i od subjeka</t>
  </si>
  <si>
    <t>8.919,90</t>
  </si>
  <si>
    <t xml:space="preserve"> 96,64</t>
  </si>
  <si>
    <t>52,Ostale pomoći</t>
  </si>
  <si>
    <t>0,00</t>
  </si>
  <si>
    <t>8.619,90</t>
  </si>
  <si>
    <t>96,64</t>
  </si>
  <si>
    <t>636</t>
  </si>
  <si>
    <t xml:space="preserve">Pomoći proračunskim korisnicima iz </t>
  </si>
  <si>
    <t>6362</t>
  </si>
  <si>
    <t>Kapitalne pomoći proračunskim koris</t>
  </si>
  <si>
    <t>64</t>
  </si>
  <si>
    <t>Prihodi od imovine</t>
  </si>
  <si>
    <t>0,97</t>
  </si>
  <si>
    <t xml:space="preserve"> 1,03</t>
  </si>
  <si>
    <t>31,Vlastiti prihodi</t>
  </si>
  <si>
    <t>0,01</t>
  </si>
  <si>
    <t>1,03</t>
  </si>
  <si>
    <t>641</t>
  </si>
  <si>
    <t>Prihodi od financijske imovine</t>
  </si>
  <si>
    <t>6413</t>
  </si>
  <si>
    <t>Kamate na oročena sredstva i depozi</t>
  </si>
  <si>
    <t>65</t>
  </si>
  <si>
    <t>Prihodi od upravnih i administrativ</t>
  </si>
  <si>
    <t>1.900,00</t>
  </si>
  <si>
    <t xml:space="preserve"> 94,11</t>
  </si>
  <si>
    <t>43,Ostali prihodi za posebne namjene</t>
  </si>
  <si>
    <t>1.788,11</t>
  </si>
  <si>
    <t>94,11</t>
  </si>
  <si>
    <t>652</t>
  </si>
  <si>
    <t>Prihodi po posebnim propisima</t>
  </si>
  <si>
    <t>6526</t>
  </si>
  <si>
    <t>Ostali nespomenuti prihodi</t>
  </si>
  <si>
    <t>66</t>
  </si>
  <si>
    <t>Prihodi od prodaje proizvoda i rob</t>
  </si>
  <si>
    <t>9.550,00</t>
  </si>
  <si>
    <t xml:space="preserve"> 96,52</t>
  </si>
  <si>
    <t>31,Vlastiti prihodi
61,Donacije</t>
  </si>
  <si>
    <t>9.500,00
50,00</t>
  </si>
  <si>
    <t>9.126,32
91,00</t>
  </si>
  <si>
    <t>96,07
182,00</t>
  </si>
  <si>
    <t>661</t>
  </si>
  <si>
    <t xml:space="preserve">Prihodi od prodaje proizvoda i robe te </t>
  </si>
  <si>
    <t>9.500,00</t>
  </si>
  <si>
    <t xml:space="preserve"> 96,07</t>
  </si>
  <si>
    <t>6615</t>
  </si>
  <si>
    <t>Prihodi od pruženih usluga</t>
  </si>
  <si>
    <t>663</t>
  </si>
  <si>
    <t>Donacije od pravnih i fizičkih osoba iz</t>
  </si>
  <si>
    <t>50,00</t>
  </si>
  <si>
    <t xml:space="preserve"> 182,00</t>
  </si>
  <si>
    <t>6632</t>
  </si>
  <si>
    <t>Kapitalne donacije</t>
  </si>
  <si>
    <t>67</t>
  </si>
  <si>
    <t>Prihodi iz nadležnog proračuna i o</t>
  </si>
  <si>
    <t>71.343,08</t>
  </si>
  <si>
    <t xml:space="preserve"> 100,00</t>
  </si>
  <si>
    <t>1,Opći prihodi i primici
11,Opći prihodi i primici</t>
  </si>
  <si>
    <t>66.308,30
5.034,78</t>
  </si>
  <si>
    <t>100,00
100,00</t>
  </si>
  <si>
    <t>671</t>
  </si>
  <si>
    <t>Prihodi iz nadležnog proračuna za fina</t>
  </si>
  <si>
    <t>6711</t>
  </si>
  <si>
    <t>66.308,30</t>
  </si>
  <si>
    <t>6712</t>
  </si>
  <si>
    <t>5.034,78</t>
  </si>
  <si>
    <t>922</t>
  </si>
  <si>
    <t>Višak prihoda iz prethodnih godina</t>
  </si>
  <si>
    <t xml:space="preserve"> 0,00</t>
  </si>
  <si>
    <t xml:space="preserve">RASHODI POSLOVANJA
</t>
  </si>
  <si>
    <t>Sveukupno rashodi:</t>
  </si>
  <si>
    <t>Vrsta rashoda i 
izdataka</t>
  </si>
  <si>
    <t>3</t>
  </si>
  <si>
    <t>Rashodi poslovanja</t>
  </si>
  <si>
    <t>87.052,32</t>
  </si>
  <si>
    <t xml:space="preserve"> 94,08</t>
  </si>
  <si>
    <t>31</t>
  </si>
  <si>
    <t>Rashodi za zaposlene</t>
  </si>
  <si>
    <t>62.202,45</t>
  </si>
  <si>
    <t xml:space="preserve"> 99,63</t>
  </si>
  <si>
    <t>58.931,59
1.611,46
544,34
1.115,06</t>
  </si>
  <si>
    <t>311</t>
  </si>
  <si>
    <t>Plaće (Bruto)</t>
  </si>
  <si>
    <t>49.037,90</t>
  </si>
  <si>
    <t xml:space="preserve"> 99,81</t>
  </si>
  <si>
    <t>3111</t>
  </si>
  <si>
    <t>Plaće za redovan rad</t>
  </si>
  <si>
    <t>3113</t>
  </si>
  <si>
    <t>Plaće za prekovremeni rad</t>
  </si>
  <si>
    <t>312</t>
  </si>
  <si>
    <t>Ostali rashodi za zaposlene</t>
  </si>
  <si>
    <t>5.004,57</t>
  </si>
  <si>
    <t xml:space="preserve"> 98,88</t>
  </si>
  <si>
    <t>3121</t>
  </si>
  <si>
    <t>313</t>
  </si>
  <si>
    <t>Doprinosi na plaće</t>
  </si>
  <si>
    <t>8.159,98</t>
  </si>
  <si>
    <t xml:space="preserve"> 98,97</t>
  </si>
  <si>
    <t>3132</t>
  </si>
  <si>
    <t>Doprinosi za obvezno zdravstveno osi</t>
  </si>
  <si>
    <t>32</t>
  </si>
  <si>
    <t>Materijalni rashodi</t>
  </si>
  <si>
    <t>24.124,06</t>
  </si>
  <si>
    <t xml:space="preserve"> 79,64</t>
  </si>
  <si>
    <t>6.992,40
7.318,61
1.308,12
3.437,75
5.067,18</t>
  </si>
  <si>
    <t>321</t>
  </si>
  <si>
    <t>Naknade troškova zaposlenima</t>
  </si>
  <si>
    <t>6.149,88</t>
  </si>
  <si>
    <t xml:space="preserve"> 77,18</t>
  </si>
  <si>
    <t>3211</t>
  </si>
  <si>
    <t>Službena putovanja</t>
  </si>
  <si>
    <t>3212</t>
  </si>
  <si>
    <t xml:space="preserve">Naknade za prijevoz, za rad na terenu </t>
  </si>
  <si>
    <t>3213</t>
  </si>
  <si>
    <t>Stručno usavršavanje zaposlenika</t>
  </si>
  <si>
    <t>322</t>
  </si>
  <si>
    <t>Rashodi za materijal i energiju</t>
  </si>
  <si>
    <t>4.084,00</t>
  </si>
  <si>
    <t xml:space="preserve"> 77,09</t>
  </si>
  <si>
    <t>3221</t>
  </si>
  <si>
    <t>Uredski materijal i ostali materijalni ra</t>
  </si>
  <si>
    <t>3222</t>
  </si>
  <si>
    <t>Materijal i sirovine</t>
  </si>
  <si>
    <t>3223</t>
  </si>
  <si>
    <t>Energija</t>
  </si>
  <si>
    <t>323</t>
  </si>
  <si>
    <t>Rashodi za usluge</t>
  </si>
  <si>
    <t>11.598,83</t>
  </si>
  <si>
    <t xml:space="preserve"> 81,40</t>
  </si>
  <si>
    <t>3231</t>
  </si>
  <si>
    <t>Usluge telefona, pošte i prijevoza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</si>
  <si>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</si>
  <si>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</si>
  <si>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</si>
  <si>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</si>
  <si>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</si>
  <si>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</si>
  <si>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</si>
  <si>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</si>
  <si>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</si>
  <si>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</t>
  </si>
  <si>
    <t>292,50</t>
  </si>
  <si>
    <t>3241</t>
  </si>
  <si>
    <t>329</t>
  </si>
  <si>
    <t>Ostali nespomenuti rashodi poslovanj</t>
  </si>
  <si>
    <t>1.998,85</t>
  </si>
  <si>
    <t xml:space="preserve"> 79,26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</si>
  <si>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</si>
  <si>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</si>
  <si>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</si>
  <si>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</si>
  <si>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</si>
  <si>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</si>
  <si>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</si>
  <si>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</si>
  <si>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</si>
  <si>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</si>
  <si>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</si>
  <si>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725,81</t>
  </si>
  <si>
    <t xml:space="preserve"> 98,41</t>
  </si>
  <si>
    <t>215,81
10,00
500,00</t>
  </si>
  <si>
    <t>343</t>
  </si>
  <si>
    <t>Ostali financijski rashodi</t>
  </si>
  <si>
    <t>3431</t>
  </si>
  <si>
    <t>Bankarske usluge i usluge platnog pr</t>
  </si>
  <si>
    <t>3433</t>
  </si>
  <si>
    <t>Zatezne kamate</t>
  </si>
  <si>
    <t>4</t>
  </si>
  <si>
    <t>Rashodi za nabavu nefinancijske i</t>
  </si>
  <si>
    <t>15.325,96</t>
  </si>
  <si>
    <t xml:space="preserve"> 100,21</t>
  </si>
  <si>
    <t>42</t>
  </si>
  <si>
    <t>Rashodi za nabavu proizvedene d</t>
  </si>
  <si>
    <t>5.203,28
560,90
591,88
8.919,90
50,00</t>
  </si>
  <si>
    <t>5.203,28
551,69
591,88
8.919,90
91,00</t>
  </si>
  <si>
    <t>100,00
98,36
100,00
100,00
182,00</t>
  </si>
  <si>
    <t>422</t>
  </si>
  <si>
    <t>Postrojenja i oprema</t>
  </si>
  <si>
    <t>560,90</t>
  </si>
  <si>
    <t xml:space="preserve"> 98,36</t>
  </si>
  <si>
    <t>4222</t>
  </si>
  <si>
    <t>Komunikacijska oprema</t>
  </si>
  <si>
    <t>424</t>
  </si>
  <si>
    <t>Knjige, umjetnička djela i ostale izlož</t>
  </si>
  <si>
    <t>10.889,01</t>
  </si>
  <si>
    <t xml:space="preserve"> 100,38</t>
  </si>
  <si>
    <t>4241</t>
  </si>
  <si>
    <t>Knjige</t>
  </si>
  <si>
    <t>426</t>
  </si>
  <si>
    <t>Nematerijalna proizvedena imovina</t>
  </si>
  <si>
    <t>3.876,05</t>
  </si>
  <si>
    <t>4262</t>
  </si>
  <si>
    <t>Ulaganja u računalne programe</t>
  </si>
  <si>
    <t xml:space="preserve">RASPOLOŽIVA SREDSTVA IZ PRETHODINIH GODINA
</t>
  </si>
  <si>
    <t>Sveukupno:</t>
  </si>
  <si>
    <t>Vrsta
prihoda</t>
  </si>
  <si>
    <t xml:space="preserve">             (4)</t>
  </si>
  <si>
    <t xml:space="preserve">RAČUN ZADUŽIVANJA / FINANCIRANJA
</t>
  </si>
  <si>
    <r>
      <t xml:space="preserve">Vrsta prihoda /
 </t>
    </r>
    <r>
      <rPr>
        <b/>
        <i/>
        <sz val="10"/>
        <color indexed="8"/>
        <rFont val="Arial"/>
        <family val="2"/>
      </rPr>
      <t>Izvor financiranja</t>
    </r>
  </si>
  <si>
    <t xml:space="preserve">    (2)</t>
  </si>
  <si>
    <t>(4/1)</t>
  </si>
  <si>
    <t xml:space="preserve">     (4/2)</t>
  </si>
  <si>
    <t xml:space="preserve">PRORAČUN PO ORGANIZACIJSKOJ KLASIFIKACIJI
</t>
  </si>
  <si>
    <t>Ostvareno
2022.</t>
  </si>
  <si>
    <t>Indeks preth./
tekuca god.</t>
  </si>
  <si>
    <t xml:space="preserve">        (1)</t>
  </si>
  <si>
    <t xml:space="preserve">             (2)</t>
  </si>
  <si>
    <t xml:space="preserve">             (3)</t>
  </si>
  <si>
    <t xml:space="preserve">            (4)</t>
  </si>
  <si>
    <t xml:space="preserve">             (4/1)</t>
  </si>
  <si>
    <t xml:space="preserve">    (4/3)</t>
  </si>
  <si>
    <t>Razdjel: 003, Jedinstveni upravni odjel Grada Donja Stubica</t>
  </si>
  <si>
    <t>102.378,28</t>
  </si>
  <si>
    <t xml:space="preserve"> 95,00</t>
  </si>
  <si>
    <t>Glava: 03, Pučko otvoreno učilište Donja Stubica</t>
  </si>
  <si>
    <t>UKUPNO:</t>
  </si>
  <si>
    <t xml:space="preserve">FINANCIJSKI PLAN PO FUNKCIJSKOJ KLASIFIKACIJI
</t>
  </si>
  <si>
    <t>Funkcijska
klasifikacija</t>
  </si>
  <si>
    <t>Indeks preth.
/ tek.god.</t>
  </si>
  <si>
    <t>(4/3)</t>
  </si>
  <si>
    <t>08, REKREACIJA, KULTURA I RELIGIJA</t>
  </si>
  <si>
    <t>66.456,24</t>
  </si>
  <si>
    <t xml:space="preserve"> 96,74%</t>
  </si>
  <si>
    <t>09, Obrazovanje</t>
  </si>
  <si>
    <t>35.922,04</t>
  </si>
  <si>
    <t xml:space="preserve"> 91,78%</t>
  </si>
  <si>
    <t xml:space="preserve">FINANCIJSKI PLAN PO IZVORIMA FINANCIRANJA - PRIHODI
</t>
  </si>
  <si>
    <t xml:space="preserve"> 91.713,95</t>
  </si>
  <si>
    <t>Izvor
financiranja</t>
  </si>
  <si>
    <t>Ind.preth./ tek.god.</t>
  </si>
  <si>
    <t>1, Opći prihodi i primici</t>
  </si>
  <si>
    <t>11, Opći prihodi i primici</t>
  </si>
  <si>
    <t>31, Vlastiti prihodi</t>
  </si>
  <si>
    <t>9.500,97</t>
  </si>
  <si>
    <t xml:space="preserve"> 96,06</t>
  </si>
  <si>
    <t>43, Ostali prihodi za posebne namjene</t>
  </si>
  <si>
    <t>52, Ostale pomoći</t>
  </si>
  <si>
    <t>61, Donacije</t>
  </si>
  <si>
    <t xml:space="preserve">FINANCIJSKI PLAN PO IZVORIMA FINANCIRANJA - RASHODI
</t>
  </si>
  <si>
    <t xml:space="preserve"> 102.378,28</t>
  </si>
  <si>
    <t xml:space="preserve">  (4/3)</t>
  </si>
  <si>
    <t>9611, Višak prihoda poslovanja izvor 11</t>
  </si>
  <si>
    <t>3.982,09</t>
  </si>
  <si>
    <t>9631, Višak prihoda poslovanja - izvor 31</t>
  </si>
  <si>
    <t>6.682,24</t>
  </si>
  <si>
    <t xml:space="preserve">FINANCIJSKI PLAN PO IZVORIMA FINANCIRANJA - RAČUN ZADUŽIVANJA FINANCIRANJA
</t>
  </si>
  <si>
    <t xml:space="preserve">          (1)</t>
  </si>
  <si>
    <t xml:space="preserve">               (3)</t>
  </si>
  <si>
    <t xml:space="preserve">II. POSEBAN DIO
</t>
  </si>
  <si>
    <t>Klasifikacija</t>
  </si>
  <si>
    <t>Planirano izvorno</t>
  </si>
  <si>
    <t>Planirano tekuće</t>
  </si>
  <si>
    <t xml:space="preserve">            (3)</t>
  </si>
  <si>
    <t xml:space="preserve">  (3/2)</t>
  </si>
  <si>
    <t>11,Opći prihodi i primici
31,Vlastiti prihodi
43,Ostali prihodi za posebne namjene
52,Ostale pomoći
61,Donacije
9611,Višak prihoda poslovanja izvor 11
9631,Višak prihoda poslovanja - izvor 31</t>
  </si>
  <si>
    <t>71.343,08
9.500,97
1.900,00
8.919,90
50,00
3.982,09
6.682,24</t>
  </si>
  <si>
    <t>Program: 1025, Javne potrebe u školstvu</t>
  </si>
  <si>
    <t xml:space="preserve"> 91,78</t>
  </si>
  <si>
    <t>Aktivnost: A102501, Redovan rad Pučkog otvorenog učilšta</t>
  </si>
  <si>
    <t xml:space="preserve"> 91,19</t>
  </si>
  <si>
    <t>Izvor financiranja: 11, Opći prihodi i primici</t>
  </si>
  <si>
    <t>17.800,80</t>
  </si>
  <si>
    <t xml:space="preserve"> 99,98</t>
  </si>
  <si>
    <t>095,0950</t>
  </si>
  <si>
    <t>15.616,85</t>
  </si>
  <si>
    <t>0950</t>
  </si>
  <si>
    <t>2.183,95</t>
  </si>
  <si>
    <t xml:space="preserve"> 99,86</t>
  </si>
  <si>
    <t>Doprinosi za obvezno zdravstveno osiguranje</t>
  </si>
  <si>
    <t>Izvor financiranja: 31, Vlastiti prihodi</t>
  </si>
  <si>
    <t>8.940,07</t>
  </si>
  <si>
    <t>1.611,46</t>
  </si>
  <si>
    <t>110,84</t>
  </si>
  <si>
    <t>1.239,80</t>
  </si>
  <si>
    <t>260,82</t>
  </si>
  <si>
    <t>7.318,61</t>
  </si>
  <si>
    <t>1.306,22</t>
  </si>
  <si>
    <t>Naknade za prijevoz, za rad na terenu i odvojeni život</t>
  </si>
  <si>
    <t>849,42</t>
  </si>
  <si>
    <t>Uredski materijal i ostali materijalni rashodi</t>
  </si>
  <si>
    <t>4.961,10</t>
  </si>
  <si>
    <t>Ostali nespomenuti rashodi poslovanja</t>
  </si>
  <si>
    <t>201,87</t>
  </si>
  <si>
    <t>10,00</t>
  </si>
  <si>
    <t>Bankarske usluge i usluge platnog prometa</t>
  </si>
  <si>
    <t>Izvor financiranja: 9631, Višak prihoda poslovanja - izvor 31</t>
  </si>
  <si>
    <t>1.115,06</t>
  </si>
  <si>
    <t>403,34</t>
  </si>
  <si>
    <t>494,87</t>
  </si>
  <si>
    <t>216,85</t>
  </si>
  <si>
    <t>5.067,18</t>
  </si>
  <si>
    <t>1.036,61</t>
  </si>
  <si>
    <t>1.025,74</t>
  </si>
  <si>
    <t>2.352,49</t>
  </si>
  <si>
    <t>652,34</t>
  </si>
  <si>
    <t>500,00</t>
  </si>
  <si>
    <t>Kapitalni projekt: K102501, Opremanje Pučkog otvorenog učilišta</t>
  </si>
  <si>
    <t>1.938,03</t>
  </si>
  <si>
    <t>Rashodi za nabavu nefinancijske imovine</t>
  </si>
  <si>
    <t>Rashodi za nabavu proizvedene dugotrajne imovine</t>
  </si>
  <si>
    <t>Program: 1026, Promicanje kulture - POU</t>
  </si>
  <si>
    <t xml:space="preserve"> 96,74</t>
  </si>
  <si>
    <t>Aktivnost: A102601, Redovna djelatnost knjižnice</t>
  </si>
  <si>
    <t xml:space="preserve"> 95,88</t>
  </si>
  <si>
    <t>48.339,00</t>
  </si>
  <si>
    <t>0820</t>
  </si>
  <si>
    <t>41.130,79</t>
  </si>
  <si>
    <t>32.432,53</t>
  </si>
  <si>
    <t>3.269,90</t>
  </si>
  <si>
    <t xml:space="preserve"> 98,29</t>
  </si>
  <si>
    <t>5.428,36</t>
  </si>
  <si>
    <t>6.992,40</t>
  </si>
  <si>
    <t>3.170,92</t>
  </si>
  <si>
    <t>281,15</t>
  </si>
  <si>
    <t>2.637,50</t>
  </si>
  <si>
    <t>902,83</t>
  </si>
  <si>
    <t>215,81</t>
  </si>
  <si>
    <t xml:space="preserve"> 96,30</t>
  </si>
  <si>
    <t>Izvor financiranja: 43, Ostali prihodi za posebne namjene</t>
  </si>
  <si>
    <t>1.308,12</t>
  </si>
  <si>
    <t xml:space="preserve"> 91,45</t>
  </si>
  <si>
    <t>86,56</t>
  </si>
  <si>
    <t>796,34</t>
  </si>
  <si>
    <t xml:space="preserve"> 86,83</t>
  </si>
  <si>
    <t>132,72</t>
  </si>
  <si>
    <t xml:space="preserve"> 94,73</t>
  </si>
  <si>
    <t>Naknade troškova osobama izvan radnog odnosa</t>
  </si>
  <si>
    <t>Izvor financiranja: 9611, Višak prihoda poslovanja izvor 11</t>
  </si>
  <si>
    <t>544,34</t>
  </si>
  <si>
    <t>474,34</t>
  </si>
  <si>
    <t>70,00</t>
  </si>
  <si>
    <t>3.437,75</t>
  </si>
  <si>
    <t>549,57</t>
  </si>
  <si>
    <t>1.131,35</t>
  </si>
  <si>
    <t>1.515,02</t>
  </si>
  <si>
    <t>241,81</t>
  </si>
  <si>
    <t>Kapitalni projekt: K102601, Opremanje knjižnice i čitaonice</t>
  </si>
  <si>
    <t xml:space="preserve"> 100,32</t>
  </si>
  <si>
    <t>3.265,25</t>
  </si>
  <si>
    <t>Knjige, umjetnička djela i ostale izložbene vrijednosti</t>
  </si>
  <si>
    <t>1.327,23</t>
  </si>
  <si>
    <t>1.938,02</t>
  </si>
  <si>
    <t>591,88</t>
  </si>
  <si>
    <t>Izvor financiranja: 52, Ostale pomoći</t>
  </si>
  <si>
    <t>Izvor financiranja: 61, Donacije</t>
  </si>
  <si>
    <t>58.700,45
1.611,42
544,34
1.115,06</t>
  </si>
  <si>
    <t>99,61
99,99
100,00
100,00</t>
  </si>
  <si>
    <t>5.131,61
4.380,55
1.196,23
3.437,75
5.067,18</t>
  </si>
  <si>
    <t>73,39
59,85
91,45
100,00
100,00</t>
  </si>
  <si>
    <t>207,82
6,47
500,00</t>
  </si>
  <si>
    <t>96,30
64,70
100,00</t>
  </si>
  <si>
    <t>69.243,16
6.550,13
1.788,11
8.919,90
91,00
3.982,09
6.682,24</t>
  </si>
  <si>
    <t>97,06
68,94
94,11
100,00
182,00
100,00
100,00</t>
  </si>
  <si>
    <t>20.426,04
63,44</t>
  </si>
  <si>
    <t>58.403,55
2.648,95</t>
  </si>
  <si>
    <t>Sitni inventar i gume</t>
  </si>
  <si>
    <t>Službena, radna i zaštitna odjeća i obuća</t>
  </si>
  <si>
    <t>3232</t>
  </si>
  <si>
    <t>Usluge tekućeg i investicijskog održavanja</t>
  </si>
  <si>
    <t>Zdravstvene i veterinarske usluge</t>
  </si>
  <si>
    <t>Uredska oprema i namještaj</t>
  </si>
  <si>
    <t>Uređaji, strojevi i oprem za ostale namjene</t>
  </si>
  <si>
    <t>48.295,28
4.590,44
329,28
523,68</t>
  </si>
  <si>
    <t>5.959,36
9.119,56
1.376,40
1.669,92
1.443,28       59,24</t>
  </si>
  <si>
    <t>166,80
34,07
132,72</t>
  </si>
  <si>
    <t>11,Opći prihodi i primici
31,Vlastiti prihodi
9631,Višak prihoda poslovanja - izvor 31</t>
  </si>
  <si>
    <t xml:space="preserve">11,Opći prihodi i primici
31,Vlastiti prihodi
43,Ostali prihodi za posebne namjen
9611,Višak prihoda poslovanja izvor 11
9631,Višak prihoda poslovanja - izvor 31       9643,Višak prihoda poslovanja - izvor 43                               </t>
  </si>
  <si>
    <t>11,Opći prihodi i primici
31,Vlastiti prihodi
9611,Višak prihoda poslovanja izvor 11
9631,Višak prihoda poslovanja - izvor 31</t>
  </si>
  <si>
    <t xml:space="preserve">2.648,95
0,00
265,45
3.318,07
63,44           796,34         437,92         398,17 </t>
  </si>
  <si>
    <r>
      <t xml:space="preserve">11,Opći prihodi i primici
31,Vlastiti prihodi
43,Ostali prihodi za posebne namjen
52,Ostale pomoći
61,Donacije                                         </t>
    </r>
    <r>
      <rPr>
        <i/>
        <sz val="9"/>
        <color indexed="8"/>
        <rFont val="Arial"/>
        <family val="2"/>
      </rPr>
      <t xml:space="preserve">9711,Višak prihoda za nabavu dug.nef.i izvor 11
9731,Višak prihoda za nabavu dug.nef.i - izvor 31         9743,Višak prihoda za nabavu dug.nef.i - izvor 43  </t>
    </r>
  </si>
  <si>
    <t>9643, Višak prihoda poslovanja - izvor 43</t>
  </si>
  <si>
    <t>9711, Višak prihoda za nabavu dug.nef.imovine - izvor 11</t>
  </si>
  <si>
    <t>9731, Višak prihoda za nabavu dug.nef.imovine - izvor 31</t>
  </si>
  <si>
    <t>9743, Višak prihoda za nabavu dug.nef.imovine - izvor 43</t>
  </si>
  <si>
    <t>196,43
0,00
222,97
268,83
143,44</t>
  </si>
  <si>
    <t>124,59
18,99
376,73</t>
  </si>
  <si>
    <t>86,11
48,03
86,91
205,86
351,09</t>
  </si>
  <si>
    <t>121,54
35,10
165,31
212,93</t>
  </si>
  <si>
    <t>113,53
190,07</t>
  </si>
  <si>
    <t>44,68
143,44</t>
  </si>
  <si>
    <r>
      <t xml:space="preserve">Pučko otvoreno učilište Donja Stubica 
Nova ulica 1 
49240 Donja Stubica 
                                          Temeljem članka 86. Zakona o proračunu (NN 144/21) ravnateljica Pučkog otvorenog učilišta Donja Stubica donosi
                                         </t>
    </r>
    <r>
      <rPr>
        <b/>
        <sz val="12"/>
        <color indexed="8"/>
        <rFont val="Times New Roman"/>
        <family val="1"/>
      </rPr>
      <t xml:space="preserve"> IZVJEŠTAJ O IZVRŠENJU FINANCIJSKOG PLANA PUČKOG OTVORENOG UČILIŠTA DONJA STUBICA
                                                                                  ZA RAZDOBLJE OD 01.01.2023. DO 31.12.2023. GODINE
</t>
    </r>
    <r>
      <rPr>
        <sz val="12"/>
        <color indexed="8"/>
        <rFont val="Times New Roman"/>
        <family val="1"/>
      </rPr>
      <t xml:space="preserve">
</t>
    </r>
  </si>
  <si>
    <r>
      <rPr>
        <sz val="10"/>
        <color indexed="8"/>
        <rFont val="Times New Roman"/>
        <family val="1"/>
      </rPr>
      <t>Ovaj Godišnji izvještaj o izvršenju Financijskog plana Pučkog otvorenog učilišta Donja Stubica za razdoblje od 01.01.2023. do 31.12.2023. godine stupa na snagu</t>
    </r>
    <r>
      <rPr>
        <sz val="10"/>
        <color indexed="8"/>
        <rFont val="Times New Roman"/>
        <family val="1"/>
      </rPr>
      <t xml:space="preserve"> dana 06.02.2024. 
</t>
    </r>
    <r>
      <rPr>
        <sz val="11"/>
        <color indexed="8"/>
        <rFont val="Times New Roman"/>
        <family val="1"/>
      </rPr>
      <t xml:space="preserve">KLASA: 401-01/23-01/01 
URBROJ: 2113-02-24-11 
U Donjoj Stubici, 06. veljače 2024. godine
 </t>
    </r>
    <r>
      <rPr>
        <sz val="10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      Ravnateljica 
                                                                                                                                                      Pučkog otvorenog učilišta Donja Stubica 
                                                                                                                                                      Manuela Frinčić, mag. bibl.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</si>
</sst>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.25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6" borderId="0" xfId="0" applyFill="1" applyAlignment="1">
      <alignment vertical="top"/>
    </xf>
    <xf numFmtId="0" fontId="0" fillId="37" borderId="0" xfId="0" applyFill="1" applyAlignment="1">
      <alignment vertical="top"/>
    </xf>
    <xf numFmtId="0" fontId="0" fillId="38" borderId="0" xfId="0" applyFill="1" applyAlignment="1">
      <alignment vertical="top"/>
    </xf>
    <xf numFmtId="0" fontId="0" fillId="39" borderId="0" xfId="0" applyFill="1" applyAlignment="1">
      <alignment vertical="top"/>
    </xf>
    <xf numFmtId="0" fontId="0" fillId="40" borderId="0" xfId="0" applyFill="1" applyAlignment="1">
      <alignment vertical="top"/>
    </xf>
    <xf numFmtId="0" fontId="0" fillId="41" borderId="0" xfId="0" applyFill="1" applyAlignment="1">
      <alignment vertical="top"/>
    </xf>
    <xf numFmtId="0" fontId="0" fillId="0" borderId="0" xfId="0" applyFill="1" applyAlignment="1">
      <alignment vertical="top"/>
    </xf>
    <xf numFmtId="2" fontId="0" fillId="39" borderId="0" xfId="0" applyNumberFormat="1" applyFill="1" applyAlignment="1">
      <alignment vertical="top"/>
    </xf>
    <xf numFmtId="0" fontId="1" fillId="0" borderId="0" xfId="0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4" fontId="0" fillId="0" borderId="0" xfId="0" applyNumberFormat="1" applyFill="1" applyAlignment="1">
      <alignment vertical="top"/>
    </xf>
    <xf numFmtId="2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1" fillId="34" borderId="0" xfId="0" applyNumberFormat="1" applyFont="1" applyFill="1" applyAlignment="1">
      <alignment horizontal="right" vertical="top"/>
    </xf>
    <xf numFmtId="164" fontId="1" fillId="34" borderId="0" xfId="0" applyNumberFormat="1" applyFont="1" applyFill="1" applyAlignment="1">
      <alignment horizontal="right" vertical="top"/>
    </xf>
    <xf numFmtId="165" fontId="1" fillId="34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164" fontId="1" fillId="33" borderId="0" xfId="0" applyNumberFormat="1" applyFont="1" applyFill="1" applyAlignment="1">
      <alignment horizontal="right" vertical="top"/>
    </xf>
    <xf numFmtId="165" fontId="1" fillId="33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4" fillId="33" borderId="0" xfId="0" applyFont="1" applyFill="1" applyAlignment="1">
      <alignment horizontal="left" vertical="top"/>
    </xf>
    <xf numFmtId="4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Fill="1" applyAlignment="1">
      <alignment horizontal="right" vertical="top" wrapText="1" readingOrder="1"/>
    </xf>
    <xf numFmtId="0" fontId="1" fillId="0" borderId="0" xfId="0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right" vertical="center" wrapText="1" readingOrder="1"/>
    </xf>
    <xf numFmtId="4" fontId="8" fillId="35" borderId="0" xfId="0" applyNumberFormat="1" applyFont="1" applyFill="1" applyAlignment="1">
      <alignment horizontal="right" vertical="top"/>
    </xf>
    <xf numFmtId="0" fontId="8" fillId="35" borderId="0" xfId="0" applyFont="1" applyFill="1" applyAlignment="1">
      <alignment horizontal="right" vertical="top"/>
    </xf>
    <xf numFmtId="0" fontId="4" fillId="3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9" fillId="36" borderId="0" xfId="0" applyFont="1" applyFill="1" applyAlignment="1">
      <alignment horizontal="left" vertical="top" wrapText="1"/>
    </xf>
    <xf numFmtId="4" fontId="4" fillId="36" borderId="0" xfId="0" applyNumberFormat="1" applyFont="1" applyFill="1" applyAlignment="1">
      <alignment horizontal="right" vertical="top"/>
    </xf>
    <xf numFmtId="0" fontId="7" fillId="35" borderId="0" xfId="0" applyFont="1" applyFill="1" applyAlignment="1">
      <alignment horizontal="left" vertical="top" wrapText="1" readingOrder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center" vertical="top" wrapText="1" readingOrder="1"/>
    </xf>
    <xf numFmtId="0" fontId="1" fillId="33" borderId="0" xfId="0" applyFont="1" applyFill="1" applyAlignment="1">
      <alignment horizontal="left" vertical="top"/>
    </xf>
    <xf numFmtId="0" fontId="14" fillId="0" borderId="0" xfId="0" applyFont="1" applyAlignment="1">
      <alignment horizontal="right" vertical="top" wrapText="1" readingOrder="1"/>
    </xf>
    <xf numFmtId="0" fontId="10" fillId="37" borderId="0" xfId="0" applyFont="1" applyFill="1" applyAlignment="1">
      <alignment horizontal="left" vertical="top" wrapText="1"/>
    </xf>
    <xf numFmtId="4" fontId="8" fillId="37" borderId="0" xfId="0" applyNumberFormat="1" applyFont="1" applyFill="1" applyAlignment="1">
      <alignment horizontal="right" vertical="top"/>
    </xf>
    <xf numFmtId="0" fontId="8" fillId="37" borderId="0" xfId="0" applyFont="1" applyFill="1" applyAlignment="1">
      <alignment horizontal="right" vertical="top"/>
    </xf>
    <xf numFmtId="0" fontId="10" fillId="38" borderId="0" xfId="0" applyFont="1" applyFill="1" applyAlignment="1">
      <alignment horizontal="left" vertical="top" wrapText="1"/>
    </xf>
    <xf numFmtId="4" fontId="8" fillId="38" borderId="0" xfId="0" applyNumberFormat="1" applyFont="1" applyFill="1" applyAlignment="1">
      <alignment horizontal="right" vertical="top"/>
    </xf>
    <xf numFmtId="0" fontId="8" fillId="38" borderId="0" xfId="0" applyFont="1" applyFill="1" applyAlignment="1">
      <alignment horizontal="right" vertical="top"/>
    </xf>
    <xf numFmtId="0" fontId="6" fillId="39" borderId="0" xfId="0" applyFont="1" applyFill="1" applyAlignment="1">
      <alignment horizontal="left" vertical="top" wrapText="1" readingOrder="1"/>
    </xf>
    <xf numFmtId="0" fontId="6" fillId="39" borderId="0" xfId="0" applyFont="1" applyFill="1" applyAlignment="1">
      <alignment horizontal="right" vertical="top" wrapText="1" readingOrder="1"/>
    </xf>
    <xf numFmtId="0" fontId="10" fillId="40" borderId="0" xfId="0" applyFont="1" applyFill="1" applyAlignment="1">
      <alignment horizontal="left" vertical="top" wrapText="1"/>
    </xf>
    <xf numFmtId="4" fontId="8" fillId="40" borderId="0" xfId="0" applyNumberFormat="1" applyFont="1" applyFill="1" applyAlignment="1">
      <alignment horizontal="right" vertical="top"/>
    </xf>
    <xf numFmtId="0" fontId="8" fillId="40" borderId="0" xfId="0" applyFont="1" applyFill="1" applyAlignment="1">
      <alignment horizontal="right" vertical="top"/>
    </xf>
    <xf numFmtId="0" fontId="4" fillId="41" borderId="0" xfId="0" applyFont="1" applyFill="1" applyAlignment="1">
      <alignment horizontal="left" vertical="top" wrapText="1"/>
    </xf>
    <xf numFmtId="4" fontId="4" fillId="41" borderId="0" xfId="0" applyNumberFormat="1" applyFont="1" applyFill="1" applyAlignment="1">
      <alignment horizontal="right" vertical="top"/>
    </xf>
    <xf numFmtId="0" fontId="4" fillId="41" borderId="0" xfId="0" applyFont="1" applyFill="1" applyAlignment="1">
      <alignment horizontal="right" vertical="top"/>
    </xf>
    <xf numFmtId="0" fontId="1" fillId="39" borderId="0" xfId="0" applyFont="1" applyFill="1" applyAlignment="1">
      <alignment horizontal="left" vertical="top" wrapText="1"/>
    </xf>
    <xf numFmtId="0" fontId="0" fillId="39" borderId="0" xfId="0" applyFill="1" applyAlignment="1">
      <alignment vertical="top"/>
    </xf>
    <xf numFmtId="4" fontId="1" fillId="39" borderId="0" xfId="0" applyNumberFormat="1" applyFont="1" applyFill="1" applyAlignment="1">
      <alignment horizontal="right" vertical="top"/>
    </xf>
    <xf numFmtId="0" fontId="1" fillId="39" borderId="0" xfId="0" applyFont="1" applyFill="1" applyAlignment="1">
      <alignment horizontal="right" vertical="top"/>
    </xf>
    <xf numFmtId="0" fontId="1" fillId="39" borderId="0" xfId="0" applyFont="1" applyFill="1" applyAlignment="1">
      <alignment horizontal="left" vertical="top"/>
    </xf>
    <xf numFmtId="0" fontId="1" fillId="39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1" fillId="39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B4B4"/>
      <rgbColor rgb="00D6D6D6"/>
      <rgbColor rgb="00585858"/>
      <rgbColor rgb="006F6F6F"/>
      <rgbColor rgb="00E0E0E0"/>
      <rgbColor rgb="008B8B8B"/>
      <rgbColor rgb="00A3A3A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W512"/>
  <sheetViews>
    <sheetView showGridLines="0" tabSelected="1" zoomScalePageLayoutView="0" workbookViewId="0" topLeftCell="A1">
      <selection activeCell="CJ218" sqref="CJ218"/>
    </sheetView>
  </sheetViews>
  <sheetFormatPr defaultColWidth="6.8515625" defaultRowHeight="12.75" customHeight="1"/>
  <cols>
    <col min="1" max="1" width="1.1484375" style="0" customWidth="1"/>
    <col min="2" max="2" width="0.9921875" style="0" customWidth="1"/>
    <col min="3" max="3" width="1.28515625" style="0" customWidth="1"/>
    <col min="4" max="4" width="2.28125" style="0" customWidth="1"/>
    <col min="5" max="5" width="1.1484375" style="0" customWidth="1"/>
    <col min="6" max="6" width="0.9921875" style="0" customWidth="1"/>
    <col min="7" max="7" width="3.57421875" style="0" customWidth="1"/>
    <col min="8" max="8" width="1.1484375" style="0" customWidth="1"/>
    <col min="9" max="9" width="1.57421875" style="0" customWidth="1"/>
    <col min="10" max="10" width="1.8515625" style="0" customWidth="1"/>
    <col min="11" max="11" width="1.1484375" style="0" customWidth="1"/>
    <col min="12" max="12" width="8.00390625" style="0" customWidth="1"/>
    <col min="13" max="13" width="3.8515625" style="0" customWidth="1"/>
    <col min="14" max="14" width="0.9921875" style="0" customWidth="1"/>
    <col min="15" max="15" width="5.421875" style="0" customWidth="1"/>
    <col min="16" max="16" width="1.1484375" style="0" customWidth="1"/>
    <col min="17" max="18" width="2.28125" style="0" customWidth="1"/>
    <col min="19" max="19" width="1.1484375" style="0" customWidth="1"/>
    <col min="20" max="20" width="3.00390625" style="0" customWidth="1"/>
    <col min="21" max="21" width="1.57421875" style="0" customWidth="1"/>
    <col min="22" max="22" width="1.1484375" style="0" customWidth="1"/>
    <col min="23" max="23" width="3.7109375" style="0" customWidth="1"/>
    <col min="24" max="24" width="0.9921875" style="0" customWidth="1"/>
    <col min="25" max="25" width="1.57421875" style="0" customWidth="1"/>
    <col min="26" max="27" width="0.9921875" style="0" customWidth="1"/>
    <col min="28" max="28" width="1.28515625" style="0" customWidth="1"/>
    <col min="29" max="29" width="1.1484375" style="0" customWidth="1"/>
    <col min="30" max="30" width="2.421875" style="0" customWidth="1"/>
    <col min="31" max="31" width="0.9921875" style="0" customWidth="1"/>
    <col min="32" max="33" width="1.1484375" style="0" customWidth="1"/>
    <col min="34" max="34" width="0.9921875" style="0" customWidth="1"/>
    <col min="35" max="35" width="1.57421875" style="0" customWidth="1"/>
    <col min="36" max="36" width="1.421875" style="0" customWidth="1"/>
    <col min="37" max="37" width="1.7109375" style="0" customWidth="1"/>
    <col min="38" max="38" width="1.1484375" style="0" customWidth="1"/>
    <col min="39" max="40" width="0.9921875" style="0" customWidth="1"/>
    <col min="41" max="41" width="1.57421875" style="0" customWidth="1"/>
    <col min="42" max="44" width="1.421875" style="0" customWidth="1"/>
    <col min="45" max="45" width="0.9921875" style="0" customWidth="1"/>
    <col min="46" max="46" width="1.1484375" style="0" customWidth="1"/>
    <col min="47" max="47" width="0.9921875" style="0" customWidth="1"/>
    <col min="48" max="48" width="1.1484375" style="0" customWidth="1"/>
    <col min="49" max="49" width="1.57421875" style="0" customWidth="1"/>
    <col min="50" max="50" width="1.421875" style="0" customWidth="1"/>
    <col min="51" max="51" width="0.9921875" style="0" customWidth="1"/>
    <col min="52" max="53" width="1.1484375" style="0" customWidth="1"/>
    <col min="54" max="54" width="1.57421875" style="0" customWidth="1"/>
    <col min="55" max="55" width="1.8515625" style="0" customWidth="1"/>
    <col min="56" max="56" width="3.57421875" style="0" customWidth="1"/>
    <col min="57" max="57" width="0.9921875" style="0" customWidth="1"/>
    <col min="58" max="58" width="2.28125" style="0" customWidth="1"/>
    <col min="59" max="59" width="0.9921875" style="0" customWidth="1"/>
    <col min="60" max="60" width="1.1484375" style="0" customWidth="1"/>
    <col min="61" max="61" width="1.28515625" style="0" customWidth="1"/>
    <col min="62" max="64" width="1.1484375" style="0" customWidth="1"/>
    <col min="65" max="65" width="1.28515625" style="0" customWidth="1"/>
    <col min="66" max="66" width="0.9921875" style="0" customWidth="1"/>
    <col min="67" max="67" width="2.28125" style="0" customWidth="1"/>
    <col min="68" max="68" width="1.1484375" style="0" customWidth="1"/>
    <col min="69" max="69" width="0.9921875" style="0" customWidth="1"/>
    <col min="70" max="70" width="1.28515625" style="0" customWidth="1"/>
    <col min="71" max="71" width="2.8515625" style="0" hidden="1" customWidth="1"/>
    <col min="72" max="72" width="0.9921875" style="0" hidden="1" customWidth="1"/>
    <col min="73" max="73" width="2.421875" style="0" customWidth="1"/>
    <col min="74" max="74" width="1.28515625" style="0" customWidth="1"/>
    <col min="75" max="75" width="1.1484375" style="0" customWidth="1"/>
    <col min="76" max="76" width="1.8515625" style="0" customWidth="1"/>
    <col min="77" max="77" width="1.421875" style="0" customWidth="1"/>
    <col min="78" max="78" width="1.28515625" style="0" customWidth="1"/>
    <col min="79" max="79" width="1.8515625" style="0" customWidth="1"/>
    <col min="80" max="80" width="0.9921875" style="0" customWidth="1"/>
    <col min="81" max="81" width="1.28515625" style="0" customWidth="1"/>
    <col min="82" max="82" width="0.9921875" style="0" customWidth="1"/>
    <col min="83" max="84" width="1.1484375" style="0" customWidth="1"/>
    <col min="85" max="85" width="0.9921875" style="0" customWidth="1"/>
    <col min="86" max="86" width="1.28515625" style="0" customWidth="1"/>
    <col min="87" max="87" width="1.1484375" style="0" customWidth="1"/>
    <col min="88" max="90" width="0.9921875" style="0" customWidth="1"/>
    <col min="91" max="91" width="1.1484375" style="0" customWidth="1"/>
    <col min="92" max="92" width="0.9921875" style="0" customWidth="1"/>
    <col min="93" max="93" width="1.421875" style="0" customWidth="1"/>
    <col min="94" max="95" width="1.1484375" style="0" customWidth="1"/>
    <col min="96" max="98" width="0.9921875" style="0" customWidth="1"/>
    <col min="99" max="99" width="3.421875" style="0" customWidth="1"/>
    <col min="100" max="100" width="1.1484375" style="0" customWidth="1"/>
    <col min="101" max="101" width="1.421875" style="0" customWidth="1"/>
    <col min="102" max="102" width="2.421875" style="0" customWidth="1"/>
    <col min="103" max="103" width="1.28515625" style="0" customWidth="1"/>
  </cols>
  <sheetData>
    <row r="1" spans="1:99" ht="16.5" customHeight="1">
      <c r="A1" s="24" t="s">
        <v>422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</row>
    <row r="2" spans="1:99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</row>
    <row r="3" spans="1:99" ht="16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</row>
    <row r="4" spans="1:99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</row>
    <row r="5" spans="1:99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</row>
    <row r="6" spans="1:99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ht="16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</row>
    <row r="8" spans="1:99" ht="16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</row>
    <row r="9" spans="1:99" ht="16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</row>
    <row r="10" spans="1:99" ht="16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</row>
    <row r="13" spans="1:99" ht="1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</row>
    <row r="14" spans="1:99" ht="16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</row>
    <row r="15" spans="1:92" ht="15" customHeight="1">
      <c r="A15" s="25" t="s">
        <v>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</row>
    <row r="16" ht="6.75" customHeight="1"/>
    <row r="17" spans="25:91" ht="13.5" customHeight="1">
      <c r="Y17" s="26" t="s">
        <v>1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L17" s="26" t="s">
        <v>2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Z17" s="26" t="s">
        <v>3</v>
      </c>
      <c r="BA17" s="26"/>
      <c r="BB17" s="26"/>
      <c r="BC17" s="26"/>
      <c r="BD17" s="26"/>
      <c r="BE17" s="26"/>
      <c r="BF17" s="26"/>
      <c r="BG17" s="26"/>
      <c r="BH17" s="26"/>
      <c r="BI17" s="26"/>
      <c r="BK17" s="26" t="s">
        <v>4</v>
      </c>
      <c r="BL17" s="26"/>
      <c r="BM17" s="26"/>
      <c r="BN17" s="26"/>
      <c r="BO17" s="26"/>
      <c r="BP17" s="26"/>
      <c r="BQ17" s="26"/>
      <c r="BR17" s="26"/>
      <c r="BS17" s="26"/>
      <c r="BU17" s="27" t="s">
        <v>5</v>
      </c>
      <c r="BV17" s="27"/>
      <c r="BW17" s="27"/>
      <c r="BX17" s="27"/>
      <c r="BY17" s="27"/>
      <c r="BZ17" s="27"/>
      <c r="CA17" s="27"/>
      <c r="CB17" s="27"/>
      <c r="CD17" s="26" t="s">
        <v>6</v>
      </c>
      <c r="CE17" s="26"/>
      <c r="CF17" s="26"/>
      <c r="CG17" s="26"/>
      <c r="CH17" s="26"/>
      <c r="CI17" s="26"/>
      <c r="CJ17" s="26"/>
      <c r="CK17" s="26"/>
      <c r="CL17" s="26"/>
      <c r="CM17" s="26"/>
    </row>
    <row r="18" spans="25:80" ht="18" customHeight="1"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U18" s="27"/>
      <c r="BV18" s="27"/>
      <c r="BW18" s="27"/>
      <c r="BX18" s="27"/>
      <c r="BY18" s="27"/>
      <c r="BZ18" s="27"/>
      <c r="CA18" s="27"/>
      <c r="CB18" s="27"/>
    </row>
    <row r="19" spans="30:91" ht="18" customHeight="1">
      <c r="AD19" s="27" t="s">
        <v>7</v>
      </c>
      <c r="AE19" s="27"/>
      <c r="AF19" s="27"/>
      <c r="AG19" s="27"/>
      <c r="AH19" s="27"/>
      <c r="AI19" s="27"/>
      <c r="AJ19" s="27"/>
      <c r="AR19" s="27" t="s">
        <v>8</v>
      </c>
      <c r="AS19" s="27"/>
      <c r="AT19" s="27"/>
      <c r="AU19" s="27"/>
      <c r="AV19" s="27"/>
      <c r="AW19" s="27"/>
      <c r="AX19" s="27"/>
      <c r="AY19" s="27"/>
      <c r="BD19" s="27" t="s">
        <v>9</v>
      </c>
      <c r="BE19" s="27"/>
      <c r="BF19" s="27"/>
      <c r="BG19" s="27"/>
      <c r="BH19" s="27"/>
      <c r="BI19" s="27"/>
      <c r="BL19" s="27" t="s">
        <v>10</v>
      </c>
      <c r="BM19" s="27"/>
      <c r="BN19" s="27"/>
      <c r="BO19" s="27"/>
      <c r="BP19" s="27"/>
      <c r="BQ19" s="27"/>
      <c r="BR19" s="27"/>
      <c r="BS19" s="27"/>
      <c r="BT19" s="27"/>
      <c r="BU19" s="27" t="s">
        <v>11</v>
      </c>
      <c r="BV19" s="27"/>
      <c r="BW19" s="27"/>
      <c r="BX19" s="27"/>
      <c r="BY19" s="27"/>
      <c r="BZ19" s="27"/>
      <c r="CA19" s="27"/>
      <c r="CB19" s="27"/>
      <c r="CD19" s="27" t="s">
        <v>12</v>
      </c>
      <c r="CE19" s="27"/>
      <c r="CF19" s="27"/>
      <c r="CG19" s="27"/>
      <c r="CH19" s="27"/>
      <c r="CI19" s="27"/>
      <c r="CJ19" s="27"/>
      <c r="CK19" s="27"/>
      <c r="CL19" s="27"/>
      <c r="CM19" s="27"/>
    </row>
    <row r="20" spans="1:99" ht="12.75">
      <c r="A20" s="2"/>
      <c r="B20" s="28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12.75">
      <c r="A22" s="3"/>
      <c r="B22" s="29" t="s">
        <v>14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"/>
      <c r="Y22" s="30">
        <v>86502.18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"/>
      <c r="AL22" s="30">
        <v>91713.95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"/>
      <c r="AZ22" s="30">
        <v>91713.95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"/>
      <c r="BK22" s="30">
        <v>90968.42</v>
      </c>
      <c r="BL22" s="30"/>
      <c r="BM22" s="30"/>
      <c r="BN22" s="30"/>
      <c r="BO22" s="30"/>
      <c r="BP22" s="30"/>
      <c r="BQ22" s="30"/>
      <c r="BR22" s="30"/>
      <c r="BS22" s="30"/>
      <c r="BT22" s="3"/>
      <c r="BU22" s="31">
        <f>BK22/Y22*100</f>
        <v>105.16315311359783</v>
      </c>
      <c r="BV22" s="31"/>
      <c r="BW22" s="31"/>
      <c r="BX22" s="31"/>
      <c r="BY22" s="31"/>
      <c r="BZ22" s="31"/>
      <c r="CA22" s="31"/>
      <c r="CB22" s="31"/>
      <c r="CC22" s="3"/>
      <c r="CD22" s="32">
        <v>99.18711384691206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"/>
      <c r="CO22" s="3"/>
      <c r="CP22" s="3"/>
      <c r="CQ22" s="3"/>
      <c r="CR22" s="3"/>
      <c r="CS22" s="3"/>
      <c r="CT22" s="3"/>
      <c r="CU22" s="3"/>
    </row>
    <row r="23" spans="1:99" ht="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"/>
      <c r="BK23" s="30"/>
      <c r="BL23" s="30"/>
      <c r="BM23" s="30"/>
      <c r="BN23" s="30"/>
      <c r="BO23" s="30"/>
      <c r="BP23" s="30"/>
      <c r="BQ23" s="30"/>
      <c r="BR23" s="30"/>
      <c r="BS23" s="30"/>
      <c r="BT23" s="3"/>
      <c r="BU23" s="31"/>
      <c r="BV23" s="31"/>
      <c r="BW23" s="31"/>
      <c r="BX23" s="31"/>
      <c r="BY23" s="31"/>
      <c r="BZ23" s="31"/>
      <c r="CA23" s="31"/>
      <c r="CB23" s="31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12.75">
      <c r="A24" s="3"/>
      <c r="B24" s="29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"/>
      <c r="Y24" s="30">
        <v>86502.18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"/>
      <c r="AL24" s="30">
        <v>91713.95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"/>
      <c r="AZ24" s="30">
        <v>91713.95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"/>
      <c r="BK24" s="30">
        <v>90968.42</v>
      </c>
      <c r="BL24" s="30"/>
      <c r="BM24" s="30"/>
      <c r="BN24" s="30"/>
      <c r="BO24" s="30"/>
      <c r="BP24" s="30"/>
      <c r="BQ24" s="30"/>
      <c r="BR24" s="30"/>
      <c r="BS24" s="30"/>
      <c r="BT24" s="3"/>
      <c r="BU24" s="31">
        <f>BK24/Y24*100</f>
        <v>105.16315311359783</v>
      </c>
      <c r="BV24" s="31"/>
      <c r="BW24" s="31"/>
      <c r="BX24" s="31"/>
      <c r="BY24" s="31"/>
      <c r="BZ24" s="31"/>
      <c r="CA24" s="31"/>
      <c r="CB24" s="31"/>
      <c r="CC24" s="3"/>
      <c r="CD24" s="32">
        <v>99.18711384691206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"/>
      <c r="CO24" s="3"/>
      <c r="CP24" s="3"/>
      <c r="CQ24" s="3"/>
      <c r="CR24" s="3"/>
      <c r="CS24" s="3"/>
      <c r="CT24" s="3"/>
      <c r="CU24" s="3"/>
    </row>
    <row r="25" spans="1:99" ht="6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"/>
      <c r="BK25" s="30"/>
      <c r="BL25" s="30"/>
      <c r="BM25" s="30"/>
      <c r="BN25" s="30"/>
      <c r="BO25" s="30"/>
      <c r="BP25" s="30"/>
      <c r="BQ25" s="30"/>
      <c r="BR25" s="30"/>
      <c r="BS25" s="30"/>
      <c r="BT25" s="3"/>
      <c r="BU25" s="31"/>
      <c r="BV25" s="31"/>
      <c r="BW25" s="31"/>
      <c r="BX25" s="31"/>
      <c r="BY25" s="31"/>
      <c r="BZ25" s="31"/>
      <c r="CA25" s="31"/>
      <c r="CB25" s="31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12.75">
      <c r="A26" s="3"/>
      <c r="B26" s="29" t="s">
        <v>16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"/>
      <c r="Y26" s="30">
        <v>0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"/>
      <c r="AL26" s="30">
        <v>0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"/>
      <c r="AZ26" s="30"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"/>
      <c r="BK26" s="30">
        <v>0</v>
      </c>
      <c r="BL26" s="30"/>
      <c r="BM26" s="30"/>
      <c r="BN26" s="30"/>
      <c r="BO26" s="30"/>
      <c r="BP26" s="30"/>
      <c r="BQ26" s="30"/>
      <c r="BR26" s="30"/>
      <c r="BS26" s="30"/>
      <c r="BT26" s="3"/>
      <c r="BU26" s="31">
        <v>0</v>
      </c>
      <c r="BV26" s="31"/>
      <c r="BW26" s="31"/>
      <c r="BX26" s="31"/>
      <c r="BY26" s="31"/>
      <c r="BZ26" s="31"/>
      <c r="CA26" s="31"/>
      <c r="CB26" s="31"/>
      <c r="CC26" s="3"/>
      <c r="CD26" s="32">
        <v>0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"/>
      <c r="CO26" s="3"/>
      <c r="CP26" s="3"/>
      <c r="CQ26" s="3"/>
      <c r="CR26" s="3"/>
      <c r="CS26" s="3"/>
      <c r="CT26" s="3"/>
      <c r="CU26" s="3"/>
    </row>
    <row r="27" spans="1:99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"/>
      <c r="BK27" s="30"/>
      <c r="BL27" s="30"/>
      <c r="BM27" s="30"/>
      <c r="BN27" s="30"/>
      <c r="BO27" s="30"/>
      <c r="BP27" s="30"/>
      <c r="BQ27" s="30"/>
      <c r="BR27" s="30"/>
      <c r="BS27" s="30"/>
      <c r="BT27" s="3"/>
      <c r="BU27" s="31"/>
      <c r="BV27" s="31"/>
      <c r="BW27" s="31"/>
      <c r="BX27" s="31"/>
      <c r="BY27" s="31"/>
      <c r="BZ27" s="31"/>
      <c r="CA27" s="31"/>
      <c r="CB27" s="31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12.75">
      <c r="A28" s="3"/>
      <c r="B28" s="29" t="s">
        <v>17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"/>
      <c r="Y28" s="30">
        <f>SUM(Y30:AJ33)</f>
        <v>81628.37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L28" s="30">
        <v>102378.28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"/>
      <c r="AZ28" s="30">
        <v>102378.28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"/>
      <c r="BK28" s="30">
        <v>97256.63</v>
      </c>
      <c r="BL28" s="30"/>
      <c r="BM28" s="30"/>
      <c r="BN28" s="30"/>
      <c r="BO28" s="30"/>
      <c r="BP28" s="30"/>
      <c r="BQ28" s="30"/>
      <c r="BR28" s="30"/>
      <c r="BS28" s="30"/>
      <c r="BT28" s="3"/>
      <c r="BU28" s="31">
        <f>BK28/Y28*100</f>
        <v>119.14562302297598</v>
      </c>
      <c r="BV28" s="31"/>
      <c r="BW28" s="31"/>
      <c r="BX28" s="31"/>
      <c r="BY28" s="31"/>
      <c r="BZ28" s="31"/>
      <c r="CA28" s="31"/>
      <c r="CB28" s="31"/>
      <c r="CC28" s="3"/>
      <c r="CD28" s="32">
        <v>94.99732755815005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"/>
      <c r="CO28" s="3"/>
      <c r="CP28" s="3"/>
      <c r="CQ28" s="3"/>
      <c r="CR28" s="3"/>
      <c r="CS28" s="3"/>
      <c r="CT28" s="3"/>
      <c r="CU28" s="3"/>
    </row>
    <row r="29" spans="1:99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"/>
      <c r="BK29" s="30"/>
      <c r="BL29" s="30"/>
      <c r="BM29" s="30"/>
      <c r="BN29" s="30"/>
      <c r="BO29" s="30"/>
      <c r="BP29" s="30"/>
      <c r="BQ29" s="30"/>
      <c r="BR29" s="30"/>
      <c r="BS29" s="30"/>
      <c r="BT29" s="3"/>
      <c r="BU29" s="31"/>
      <c r="BV29" s="31"/>
      <c r="BW29" s="31"/>
      <c r="BX29" s="31"/>
      <c r="BY29" s="31"/>
      <c r="BZ29" s="31"/>
      <c r="CA29" s="31"/>
      <c r="CB29" s="31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2.75">
      <c r="A30" s="3"/>
      <c r="B30" s="29" t="s">
        <v>18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"/>
      <c r="Y30" s="30">
        <v>73700.03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AL30" s="30">
        <v>87052.32</v>
      </c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"/>
      <c r="AZ30" s="30">
        <v>87052.32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"/>
      <c r="BK30" s="30">
        <v>81898.88</v>
      </c>
      <c r="BL30" s="30"/>
      <c r="BM30" s="30"/>
      <c r="BN30" s="30"/>
      <c r="BO30" s="30"/>
      <c r="BP30" s="30"/>
      <c r="BQ30" s="30"/>
      <c r="BR30" s="30"/>
      <c r="BS30" s="30"/>
      <c r="BT30" s="3"/>
      <c r="BU30" s="31">
        <f>BK30/Y30*100</f>
        <v>111.12462233733149</v>
      </c>
      <c r="BV30" s="31"/>
      <c r="BW30" s="31"/>
      <c r="BX30" s="31"/>
      <c r="BY30" s="31"/>
      <c r="BZ30" s="31"/>
      <c r="CA30" s="31"/>
      <c r="CB30" s="31"/>
      <c r="CC30" s="3"/>
      <c r="CD30" s="32">
        <v>94.080065873029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"/>
      <c r="CO30" s="3"/>
      <c r="CP30" s="3"/>
      <c r="CQ30" s="3"/>
      <c r="CR30" s="3"/>
      <c r="CS30" s="3"/>
      <c r="CT30" s="3"/>
      <c r="CU30" s="3"/>
    </row>
    <row r="31" spans="1:99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"/>
      <c r="BK31" s="30"/>
      <c r="BL31" s="30"/>
      <c r="BM31" s="30"/>
      <c r="BN31" s="30"/>
      <c r="BO31" s="30"/>
      <c r="BP31" s="30"/>
      <c r="BQ31" s="30"/>
      <c r="BR31" s="30"/>
      <c r="BS31" s="30"/>
      <c r="BT31" s="3"/>
      <c r="BU31" s="31"/>
      <c r="BV31" s="31"/>
      <c r="BW31" s="31"/>
      <c r="BX31" s="31"/>
      <c r="BY31" s="31"/>
      <c r="BZ31" s="31"/>
      <c r="CA31" s="31"/>
      <c r="CB31" s="31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2.75">
      <c r="A32" s="3"/>
      <c r="B32" s="29" t="s">
        <v>19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"/>
      <c r="Y32" s="30">
        <v>7928.34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"/>
      <c r="AL32" s="30">
        <v>15325.96</v>
      </c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"/>
      <c r="AZ32" s="30">
        <v>15325.96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"/>
      <c r="BK32" s="30">
        <v>15357.75</v>
      </c>
      <c r="BL32" s="30"/>
      <c r="BM32" s="30"/>
      <c r="BN32" s="30"/>
      <c r="BO32" s="30"/>
      <c r="BP32" s="30"/>
      <c r="BQ32" s="30"/>
      <c r="BR32" s="30"/>
      <c r="BS32" s="30"/>
      <c r="BT32" s="3"/>
      <c r="BU32" s="31">
        <f>BK32/Y32*100</f>
        <v>193.70700550178222</v>
      </c>
      <c r="BV32" s="31"/>
      <c r="BW32" s="31"/>
      <c r="BX32" s="31"/>
      <c r="BY32" s="31"/>
      <c r="BZ32" s="31"/>
      <c r="CA32" s="31"/>
      <c r="CB32" s="31"/>
      <c r="CC32" s="3"/>
      <c r="CD32" s="32">
        <v>100.20742583172606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"/>
      <c r="CO32" s="3"/>
      <c r="CP32" s="3"/>
      <c r="CQ32" s="3"/>
      <c r="CR32" s="3"/>
      <c r="CS32" s="3"/>
      <c r="CT32" s="3"/>
      <c r="CU32" s="3"/>
    </row>
    <row r="33" spans="1:99" ht="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"/>
      <c r="BK33" s="30"/>
      <c r="BL33" s="30"/>
      <c r="BM33" s="30"/>
      <c r="BN33" s="30"/>
      <c r="BO33" s="30"/>
      <c r="BP33" s="30"/>
      <c r="BQ33" s="30"/>
      <c r="BR33" s="30"/>
      <c r="BS33" s="30"/>
      <c r="BT33" s="3"/>
      <c r="BU33" s="31"/>
      <c r="BV33" s="31"/>
      <c r="BW33" s="31"/>
      <c r="BX33" s="31"/>
      <c r="BY33" s="31"/>
      <c r="BZ33" s="31"/>
      <c r="CA33" s="31"/>
      <c r="CB33" s="31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ht="12.75">
      <c r="A34" s="3"/>
      <c r="B34" s="29" t="s">
        <v>20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"/>
      <c r="Y34" s="30">
        <f>Y22-Y28</f>
        <v>4873.809999999998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"/>
      <c r="AL34" s="30">
        <v>-10664.33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"/>
      <c r="AZ34" s="30">
        <v>-10664.33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"/>
      <c r="BK34" s="30">
        <v>-6288.21</v>
      </c>
      <c r="BL34" s="30"/>
      <c r="BM34" s="30"/>
      <c r="BN34" s="30"/>
      <c r="BO34" s="30"/>
      <c r="BP34" s="30"/>
      <c r="BQ34" s="30"/>
      <c r="BR34" s="30"/>
      <c r="BS34" s="30"/>
      <c r="BT34" s="3"/>
      <c r="BU34" s="31">
        <f>BK34/Y34*100</f>
        <v>-129.0204172916056</v>
      </c>
      <c r="BV34" s="31"/>
      <c r="BW34" s="31"/>
      <c r="BX34" s="31"/>
      <c r="BY34" s="31"/>
      <c r="BZ34" s="31"/>
      <c r="CA34" s="31"/>
      <c r="CB34" s="31"/>
      <c r="CC34" s="3"/>
      <c r="CD34" s="32">
        <v>58.964885745283574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"/>
      <c r="CO34" s="3"/>
      <c r="CP34" s="3"/>
      <c r="CQ34" s="3"/>
      <c r="CR34" s="3"/>
      <c r="CS34" s="3"/>
      <c r="CT34" s="3"/>
      <c r="CU34" s="3"/>
    </row>
    <row r="35" spans="1:99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"/>
      <c r="BK35" s="30"/>
      <c r="BL35" s="30"/>
      <c r="BM35" s="30"/>
      <c r="BN35" s="30"/>
      <c r="BO35" s="30"/>
      <c r="BP35" s="30"/>
      <c r="BQ35" s="30"/>
      <c r="BR35" s="30"/>
      <c r="BS35" s="30"/>
      <c r="BT35" s="3"/>
      <c r="BU35" s="31"/>
      <c r="BV35" s="31"/>
      <c r="BW35" s="31"/>
      <c r="BX35" s="31"/>
      <c r="BY35" s="31"/>
      <c r="BZ35" s="31"/>
      <c r="CA35" s="31"/>
      <c r="CB35" s="31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ht="12.75">
      <c r="A36" s="2"/>
      <c r="B36" s="28" t="s">
        <v>21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ht="5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ht="12.75">
      <c r="A38" s="3"/>
      <c r="B38" s="29" t="s">
        <v>22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"/>
      <c r="Y38" s="30">
        <v>0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"/>
      <c r="AL38" s="30">
        <v>0</v>
      </c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"/>
      <c r="AZ38" s="30">
        <v>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"/>
      <c r="BK38" s="30">
        <v>0</v>
      </c>
      <c r="BL38" s="30"/>
      <c r="BM38" s="30"/>
      <c r="BN38" s="30"/>
      <c r="BO38" s="30"/>
      <c r="BP38" s="30"/>
      <c r="BQ38" s="30"/>
      <c r="BR38" s="30"/>
      <c r="BS38" s="30"/>
      <c r="BT38" s="3"/>
      <c r="BU38" s="31">
        <v>0</v>
      </c>
      <c r="BV38" s="31"/>
      <c r="BW38" s="31"/>
      <c r="BX38" s="31"/>
      <c r="BY38" s="31"/>
      <c r="BZ38" s="31"/>
      <c r="CA38" s="31"/>
      <c r="CB38" s="31"/>
      <c r="CC38" s="3"/>
      <c r="CD38" s="32">
        <v>0</v>
      </c>
      <c r="CE38" s="32"/>
      <c r="CF38" s="32"/>
      <c r="CG38" s="32"/>
      <c r="CH38" s="32"/>
      <c r="CI38" s="32"/>
      <c r="CJ38" s="32"/>
      <c r="CK38" s="32"/>
      <c r="CL38" s="32"/>
      <c r="CM38" s="32"/>
      <c r="CN38" s="3"/>
      <c r="CO38" s="3"/>
      <c r="CP38" s="3"/>
      <c r="CQ38" s="3"/>
      <c r="CR38" s="3"/>
      <c r="CS38" s="3"/>
      <c r="CT38" s="3"/>
      <c r="CU38" s="3"/>
    </row>
    <row r="39" spans="1:99" ht="6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"/>
      <c r="BK39" s="30"/>
      <c r="BL39" s="30"/>
      <c r="BM39" s="30"/>
      <c r="BN39" s="30"/>
      <c r="BO39" s="30"/>
      <c r="BP39" s="30"/>
      <c r="BQ39" s="30"/>
      <c r="BR39" s="30"/>
      <c r="BS39" s="30"/>
      <c r="BT39" s="3"/>
      <c r="BU39" s="31"/>
      <c r="BV39" s="31"/>
      <c r="BW39" s="31"/>
      <c r="BX39" s="31"/>
      <c r="BY39" s="31"/>
      <c r="BZ39" s="31"/>
      <c r="CA39" s="31"/>
      <c r="CB39" s="31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ht="12.75">
      <c r="A40" s="3"/>
      <c r="B40" s="29" t="s">
        <v>23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"/>
      <c r="Y40" s="30">
        <v>0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"/>
      <c r="AL40" s="30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"/>
      <c r="AZ40" s="30">
        <v>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"/>
      <c r="BK40" s="30">
        <v>0</v>
      </c>
      <c r="BL40" s="30"/>
      <c r="BM40" s="30"/>
      <c r="BN40" s="30"/>
      <c r="BO40" s="30"/>
      <c r="BP40" s="30"/>
      <c r="BQ40" s="30"/>
      <c r="BR40" s="30"/>
      <c r="BS40" s="30"/>
      <c r="BT40" s="3"/>
      <c r="BU40" s="31">
        <v>0</v>
      </c>
      <c r="BV40" s="31"/>
      <c r="BW40" s="31"/>
      <c r="BX40" s="31"/>
      <c r="BY40" s="31"/>
      <c r="BZ40" s="31"/>
      <c r="CA40" s="31"/>
      <c r="CB40" s="31"/>
      <c r="CC40" s="3"/>
      <c r="CD40" s="32">
        <v>0</v>
      </c>
      <c r="CE40" s="32"/>
      <c r="CF40" s="32"/>
      <c r="CG40" s="32"/>
      <c r="CH40" s="32"/>
      <c r="CI40" s="32"/>
      <c r="CJ40" s="32"/>
      <c r="CK40" s="32"/>
      <c r="CL40" s="32"/>
      <c r="CM40" s="32"/>
      <c r="CN40" s="3"/>
      <c r="CO40" s="3"/>
      <c r="CP40" s="3"/>
      <c r="CQ40" s="3"/>
      <c r="CR40" s="3"/>
      <c r="CS40" s="3"/>
      <c r="CT40" s="3"/>
      <c r="CU40" s="3"/>
    </row>
    <row r="41" spans="1:99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"/>
      <c r="BK41" s="30"/>
      <c r="BL41" s="30"/>
      <c r="BM41" s="30"/>
      <c r="BN41" s="30"/>
      <c r="BO41" s="30"/>
      <c r="BP41" s="30"/>
      <c r="BQ41" s="30"/>
      <c r="BR41" s="30"/>
      <c r="BS41" s="30"/>
      <c r="BT41" s="3"/>
      <c r="BU41" s="31"/>
      <c r="BV41" s="31"/>
      <c r="BW41" s="31"/>
      <c r="BX41" s="31"/>
      <c r="BY41" s="31"/>
      <c r="BZ41" s="31"/>
      <c r="CA41" s="31"/>
      <c r="CB41" s="31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ht="12.75">
      <c r="A42" s="3"/>
      <c r="B42" s="29" t="s">
        <v>24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"/>
      <c r="Y42" s="30">
        <v>0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"/>
      <c r="AL42" s="30">
        <v>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"/>
      <c r="AZ42" s="30">
        <v>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"/>
      <c r="BK42" s="30">
        <v>0</v>
      </c>
      <c r="BL42" s="30"/>
      <c r="BM42" s="30"/>
      <c r="BN42" s="30"/>
      <c r="BO42" s="30"/>
      <c r="BP42" s="30"/>
      <c r="BQ42" s="30"/>
      <c r="BR42" s="30"/>
      <c r="BS42" s="30"/>
      <c r="BT42" s="3"/>
      <c r="BU42" s="31">
        <v>0</v>
      </c>
      <c r="BV42" s="31"/>
      <c r="BW42" s="31"/>
      <c r="BX42" s="31"/>
      <c r="BY42" s="31"/>
      <c r="BZ42" s="31"/>
      <c r="CA42" s="31"/>
      <c r="CB42" s="31"/>
      <c r="CC42" s="3"/>
      <c r="CD42" s="32">
        <v>0</v>
      </c>
      <c r="CE42" s="32"/>
      <c r="CF42" s="32"/>
      <c r="CG42" s="32"/>
      <c r="CH42" s="32"/>
      <c r="CI42" s="32"/>
      <c r="CJ42" s="32"/>
      <c r="CK42" s="32"/>
      <c r="CL42" s="32"/>
      <c r="CM42" s="32"/>
      <c r="CN42" s="3"/>
      <c r="CO42" s="3"/>
      <c r="CP42" s="3"/>
      <c r="CQ42" s="3"/>
      <c r="CR42" s="3"/>
      <c r="CS42" s="3"/>
      <c r="CT42" s="3"/>
      <c r="CU42" s="3"/>
    </row>
    <row r="43" spans="1:99" ht="6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"/>
      <c r="BK43" s="30"/>
      <c r="BL43" s="30"/>
      <c r="BM43" s="30"/>
      <c r="BN43" s="30"/>
      <c r="BO43" s="30"/>
      <c r="BP43" s="30"/>
      <c r="BQ43" s="30"/>
      <c r="BR43" s="30"/>
      <c r="BS43" s="30"/>
      <c r="BT43" s="3"/>
      <c r="BU43" s="31"/>
      <c r="BV43" s="31"/>
      <c r="BW43" s="31"/>
      <c r="BX43" s="31"/>
      <c r="BY43" s="31"/>
      <c r="BZ43" s="31"/>
      <c r="CA43" s="31"/>
      <c r="CB43" s="31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ht="12.75">
      <c r="A44" s="2"/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pans="1:99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pans="1:99" ht="12.75">
      <c r="A46" s="3"/>
      <c r="B46" s="29" t="s">
        <v>26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"/>
      <c r="Y46" s="30">
        <v>10664.36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"/>
      <c r="AL46" s="30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"/>
      <c r="AZ46" s="30">
        <v>0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"/>
      <c r="BK46" s="30">
        <v>0</v>
      </c>
      <c r="BL46" s="30"/>
      <c r="BM46" s="30"/>
      <c r="BN46" s="30"/>
      <c r="BO46" s="30"/>
      <c r="BP46" s="30"/>
      <c r="BQ46" s="30"/>
      <c r="BR46" s="30"/>
      <c r="BS46" s="30"/>
      <c r="BT46" s="3"/>
      <c r="BU46" s="31">
        <v>0</v>
      </c>
      <c r="BV46" s="31"/>
      <c r="BW46" s="31"/>
      <c r="BX46" s="31"/>
      <c r="BY46" s="31"/>
      <c r="BZ46" s="31"/>
      <c r="CA46" s="31"/>
      <c r="CB46" s="31"/>
      <c r="CC46" s="3"/>
      <c r="CD46" s="32">
        <v>0</v>
      </c>
      <c r="CE46" s="32"/>
      <c r="CF46" s="32"/>
      <c r="CG46" s="32"/>
      <c r="CH46" s="32"/>
      <c r="CI46" s="32"/>
      <c r="CJ46" s="32"/>
      <c r="CK46" s="32"/>
      <c r="CL46" s="32"/>
      <c r="CM46" s="32"/>
      <c r="CN46" s="3"/>
      <c r="CO46" s="3"/>
      <c r="CP46" s="3"/>
      <c r="CQ46" s="3"/>
      <c r="CR46" s="3"/>
      <c r="CS46" s="3"/>
      <c r="CT46" s="3"/>
      <c r="CU46" s="3"/>
    </row>
    <row r="47" spans="1:99" ht="6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"/>
      <c r="BK47" s="30"/>
      <c r="BL47" s="30"/>
      <c r="BM47" s="30"/>
      <c r="BN47" s="30"/>
      <c r="BO47" s="30"/>
      <c r="BP47" s="30"/>
      <c r="BQ47" s="30"/>
      <c r="BR47" s="30"/>
      <c r="BS47" s="30"/>
      <c r="BT47" s="3"/>
      <c r="BU47" s="31"/>
      <c r="BV47" s="31"/>
      <c r="BW47" s="31"/>
      <c r="BX47" s="31"/>
      <c r="BY47" s="31"/>
      <c r="BZ47" s="31"/>
      <c r="CA47" s="31"/>
      <c r="CB47" s="31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ht="12.75">
      <c r="A48" s="2"/>
      <c r="B48" s="28" t="s">
        <v>27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"/>
      <c r="Y48" s="33">
        <v>10664.36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2"/>
      <c r="AL48" s="33">
        <v>-10664.33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2"/>
      <c r="AZ48" s="33">
        <v>-10664.33</v>
      </c>
      <c r="BA48" s="33"/>
      <c r="BB48" s="33"/>
      <c r="BC48" s="33"/>
      <c r="BD48" s="33"/>
      <c r="BE48" s="33"/>
      <c r="BF48" s="33"/>
      <c r="BG48" s="33"/>
      <c r="BH48" s="33"/>
      <c r="BI48" s="33"/>
      <c r="BJ48" s="2"/>
      <c r="BK48" s="33">
        <v>-6288.21</v>
      </c>
      <c r="BL48" s="33"/>
      <c r="BM48" s="33"/>
      <c r="BN48" s="33"/>
      <c r="BO48" s="33"/>
      <c r="BP48" s="33"/>
      <c r="BQ48" s="33"/>
      <c r="BR48" s="33"/>
      <c r="BS48" s="33"/>
      <c r="BT48" s="2"/>
      <c r="BU48" s="34">
        <v>-58.96</v>
      </c>
      <c r="BV48" s="34"/>
      <c r="BW48" s="34"/>
      <c r="BX48" s="34"/>
      <c r="BY48" s="34"/>
      <c r="BZ48" s="34"/>
      <c r="CA48" s="34"/>
      <c r="CB48" s="34"/>
      <c r="CC48" s="2"/>
      <c r="CD48" s="35">
        <v>58.964885745283574</v>
      </c>
      <c r="CE48" s="35"/>
      <c r="CF48" s="35"/>
      <c r="CG48" s="35"/>
      <c r="CH48" s="35"/>
      <c r="CI48" s="35"/>
      <c r="CJ48" s="35"/>
      <c r="CK48" s="35"/>
      <c r="CL48" s="35"/>
      <c r="CM48" s="35"/>
      <c r="CN48" s="2"/>
      <c r="CO48" s="2"/>
      <c r="CP48" s="2"/>
      <c r="CQ48" s="2"/>
      <c r="CR48" s="2"/>
      <c r="CS48" s="2"/>
      <c r="CT48" s="2"/>
      <c r="CU48" s="2"/>
    </row>
    <row r="49" spans="1:99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2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2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2"/>
      <c r="BK49" s="33"/>
      <c r="BL49" s="33"/>
      <c r="BM49" s="33"/>
      <c r="BN49" s="33"/>
      <c r="BO49" s="33"/>
      <c r="BP49" s="33"/>
      <c r="BQ49" s="33"/>
      <c r="BR49" s="33"/>
      <c r="BS49" s="33"/>
      <c r="BT49" s="2"/>
      <c r="BU49" s="34"/>
      <c r="BV49" s="34"/>
      <c r="BW49" s="34"/>
      <c r="BX49" s="34"/>
      <c r="BY49" s="34"/>
      <c r="BZ49" s="34"/>
      <c r="CA49" s="34"/>
      <c r="CB49" s="34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pans="1:92" ht="15" customHeight="1">
      <c r="A50" s="25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</row>
    <row r="51" spans="1:9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</row>
    <row r="52" spans="1:92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</row>
    <row r="53" ht="14.25" customHeight="1"/>
    <row r="54" spans="17:92" ht="13.5" customHeight="1">
      <c r="Q54" s="36" t="s">
        <v>29</v>
      </c>
      <c r="R54" s="36"/>
      <c r="S54" s="36"/>
      <c r="T54" s="36"/>
      <c r="U54" s="36"/>
      <c r="V54" s="36"/>
      <c r="W54" s="36"/>
      <c r="X54" s="36"/>
      <c r="Y54" s="36"/>
      <c r="AC54" s="37">
        <v>86502.18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P54" s="37">
        <v>91713.95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>
        <v>91713.95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O54" s="37">
        <v>90968.42</v>
      </c>
      <c r="BP54" s="37"/>
      <c r="BQ54" s="37"/>
      <c r="BR54" s="37"/>
      <c r="BS54" s="37"/>
      <c r="BT54" s="37"/>
      <c r="BU54" s="37"/>
      <c r="BV54" s="37"/>
      <c r="BX54" s="37">
        <f>BO54/AC54*100</f>
        <v>105.16315311359783</v>
      </c>
      <c r="BY54" s="37"/>
      <c r="BZ54" s="37"/>
      <c r="CA54" s="37"/>
      <c r="CB54" s="37"/>
      <c r="CC54" s="37"/>
      <c r="CD54" s="37"/>
      <c r="CF54" s="37">
        <v>99.18711384691206</v>
      </c>
      <c r="CG54" s="37"/>
      <c r="CH54" s="37"/>
      <c r="CI54" s="37"/>
      <c r="CJ54" s="37"/>
      <c r="CK54" s="37"/>
      <c r="CL54" s="37"/>
      <c r="CM54" s="37"/>
      <c r="CN54" s="37"/>
    </row>
    <row r="55" ht="16.5" customHeight="1"/>
    <row r="56" ht="6.75" customHeight="1"/>
    <row r="57" spans="2:92" ht="15.75" customHeight="1">
      <c r="B57" s="36" t="s">
        <v>30</v>
      </c>
      <c r="C57" s="36"/>
      <c r="D57" s="36"/>
      <c r="E57" s="36"/>
      <c r="F57" s="36"/>
      <c r="G57" s="36"/>
      <c r="H57" s="36"/>
      <c r="I57" s="36"/>
      <c r="J57" s="36" t="s">
        <v>31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AC57" s="26" t="s">
        <v>1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P57" s="26" t="s">
        <v>2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 t="s">
        <v>3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O57" s="26" t="s">
        <v>4</v>
      </c>
      <c r="BP57" s="26"/>
      <c r="BQ57" s="26"/>
      <c r="BR57" s="26"/>
      <c r="BS57" s="26"/>
      <c r="BT57" s="26"/>
      <c r="BU57" s="26"/>
      <c r="BV57" s="26"/>
      <c r="BX57" s="26" t="s">
        <v>5</v>
      </c>
      <c r="BY57" s="26"/>
      <c r="BZ57" s="26"/>
      <c r="CA57" s="26"/>
      <c r="CB57" s="26"/>
      <c r="CC57" s="26"/>
      <c r="CD57" s="26"/>
      <c r="CF57" s="26" t="s">
        <v>6</v>
      </c>
      <c r="CG57" s="26"/>
      <c r="CH57" s="26"/>
      <c r="CI57" s="26"/>
      <c r="CJ57" s="26"/>
      <c r="CK57" s="26"/>
      <c r="CL57" s="26"/>
      <c r="CM57" s="26"/>
      <c r="CN57" s="26"/>
    </row>
    <row r="58" spans="10:82" ht="25.5" customHeight="1">
      <c r="J58" s="38" t="s">
        <v>32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O58" s="26"/>
      <c r="BP58" s="26"/>
      <c r="BQ58" s="26"/>
      <c r="BR58" s="26"/>
      <c r="BS58" s="26"/>
      <c r="BT58" s="26"/>
      <c r="BU58" s="26"/>
      <c r="BV58" s="26"/>
      <c r="BX58" s="26"/>
      <c r="BY58" s="26"/>
      <c r="BZ58" s="26"/>
      <c r="CA58" s="26"/>
      <c r="CB58" s="26"/>
      <c r="CC58" s="26"/>
      <c r="CD58" s="26"/>
    </row>
    <row r="59" spans="33:92" ht="18" customHeight="1">
      <c r="AG59" s="27" t="s">
        <v>7</v>
      </c>
      <c r="AH59" s="27"/>
      <c r="AI59" s="27"/>
      <c r="AJ59" s="27"/>
      <c r="AK59" s="27"/>
      <c r="AL59" s="27"/>
      <c r="AM59" s="27"/>
      <c r="AV59" s="27" t="s">
        <v>33</v>
      </c>
      <c r="AW59" s="27"/>
      <c r="AX59" s="27"/>
      <c r="AY59" s="27"/>
      <c r="AZ59" s="27"/>
      <c r="BA59" s="27"/>
      <c r="BG59" s="27" t="s">
        <v>34</v>
      </c>
      <c r="BH59" s="27"/>
      <c r="BI59" s="27"/>
      <c r="BJ59" s="27"/>
      <c r="BK59" s="27"/>
      <c r="BL59" s="27"/>
      <c r="BM59" s="27"/>
      <c r="BR59" s="27" t="s">
        <v>35</v>
      </c>
      <c r="BS59" s="27"/>
      <c r="BT59" s="27"/>
      <c r="BU59" s="27"/>
      <c r="BV59" s="27"/>
      <c r="BX59" s="27" t="s">
        <v>11</v>
      </c>
      <c r="BY59" s="27"/>
      <c r="BZ59" s="27"/>
      <c r="CA59" s="27"/>
      <c r="CB59" s="27"/>
      <c r="CC59" s="27"/>
      <c r="CD59" s="27"/>
      <c r="CF59" s="36" t="s">
        <v>36</v>
      </c>
      <c r="CG59" s="36"/>
      <c r="CH59" s="36"/>
      <c r="CI59" s="36"/>
      <c r="CJ59" s="36"/>
      <c r="CK59" s="36"/>
      <c r="CL59" s="36"/>
      <c r="CM59" s="36"/>
      <c r="CN59" s="36"/>
    </row>
    <row r="60" spans="1:99" ht="14.25" customHeight="1">
      <c r="A60" s="2"/>
      <c r="B60" s="39" t="s">
        <v>37</v>
      </c>
      <c r="C60" s="39"/>
      <c r="D60" s="39"/>
      <c r="E60" s="39"/>
      <c r="F60" s="39"/>
      <c r="G60" s="39"/>
      <c r="H60" s="39"/>
      <c r="I60" s="39"/>
      <c r="J60" s="39" t="s">
        <v>38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2"/>
      <c r="V60" s="2"/>
      <c r="W60" s="2"/>
      <c r="X60" s="2"/>
      <c r="Y60" s="2"/>
      <c r="Z60" s="2"/>
      <c r="AA60" s="2"/>
      <c r="AB60" s="2"/>
      <c r="AC60" s="40">
        <f>SUM(AC84,AC76,AC71,AC66,AC61)</f>
        <v>86502.18000000001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2"/>
      <c r="AP60" s="40">
        <v>91713.95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1" t="s">
        <v>39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2"/>
      <c r="BO60" s="40">
        <v>90968.42</v>
      </c>
      <c r="BP60" s="40"/>
      <c r="BQ60" s="40"/>
      <c r="BR60" s="40"/>
      <c r="BS60" s="40"/>
      <c r="BT60" s="40"/>
      <c r="BU60" s="40"/>
      <c r="BV60" s="40"/>
      <c r="BW60" s="2"/>
      <c r="BX60" s="40">
        <f>BO60/AC60*100</f>
        <v>105.16315311359783</v>
      </c>
      <c r="BY60" s="40"/>
      <c r="BZ60" s="40"/>
      <c r="CA60" s="40"/>
      <c r="CB60" s="40"/>
      <c r="CC60" s="40"/>
      <c r="CD60" s="40"/>
      <c r="CE60" s="2"/>
      <c r="CF60" s="41" t="s">
        <v>40</v>
      </c>
      <c r="CG60" s="41"/>
      <c r="CH60" s="41"/>
      <c r="CI60" s="41"/>
      <c r="CJ60" s="41"/>
      <c r="CK60" s="41"/>
      <c r="CL60" s="41"/>
      <c r="CM60" s="41"/>
      <c r="CN60" s="41"/>
      <c r="CO60" s="2"/>
      <c r="CP60" s="2"/>
      <c r="CQ60" s="2"/>
      <c r="CR60" s="2"/>
      <c r="CS60" s="2"/>
      <c r="CT60" s="2"/>
      <c r="CU60" s="2"/>
    </row>
    <row r="61" spans="1:99" ht="15.75" customHeight="1">
      <c r="A61" s="2"/>
      <c r="B61" s="39" t="s">
        <v>41</v>
      </c>
      <c r="C61" s="39"/>
      <c r="D61" s="39"/>
      <c r="E61" s="39"/>
      <c r="F61" s="39"/>
      <c r="G61" s="39"/>
      <c r="H61" s="39"/>
      <c r="I61" s="39"/>
      <c r="J61" s="28" t="s">
        <v>42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"/>
      <c r="V61" s="2"/>
      <c r="W61" s="2"/>
      <c r="X61" s="2"/>
      <c r="Y61" s="2"/>
      <c r="Z61" s="2"/>
      <c r="AA61" s="2"/>
      <c r="AB61" s="2"/>
      <c r="AC61" s="40">
        <f>SUM(AC65)</f>
        <v>3318.07</v>
      </c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2"/>
      <c r="AP61" s="40">
        <v>8919.9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1" t="s">
        <v>43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2"/>
      <c r="BO61" s="40">
        <v>8619.9</v>
      </c>
      <c r="BP61" s="40"/>
      <c r="BQ61" s="40"/>
      <c r="BR61" s="40"/>
      <c r="BS61" s="40"/>
      <c r="BT61" s="40"/>
      <c r="BU61" s="40"/>
      <c r="BV61" s="40"/>
      <c r="BW61" s="2"/>
      <c r="BX61" s="40">
        <f>BO61/AC61*100</f>
        <v>259.7865626704681</v>
      </c>
      <c r="BY61" s="40"/>
      <c r="BZ61" s="40"/>
      <c r="CA61" s="40"/>
      <c r="CB61" s="40"/>
      <c r="CC61" s="40"/>
      <c r="CD61" s="40"/>
      <c r="CE61" s="2"/>
      <c r="CF61" s="41" t="s">
        <v>44</v>
      </c>
      <c r="CG61" s="41"/>
      <c r="CH61" s="41"/>
      <c r="CI61" s="41"/>
      <c r="CJ61" s="41"/>
      <c r="CK61" s="41"/>
      <c r="CL61" s="41"/>
      <c r="CM61" s="41"/>
      <c r="CN61" s="41"/>
      <c r="CO61" s="2"/>
      <c r="CP61" s="2"/>
      <c r="CQ61" s="2"/>
      <c r="CR61" s="2"/>
      <c r="CS61" s="2"/>
      <c r="CT61" s="2"/>
      <c r="CU61" s="2"/>
    </row>
    <row r="62" spans="10:92" ht="17.25" customHeight="1">
      <c r="J62" s="48" t="s">
        <v>45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AC62" s="42">
        <v>3318.07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P62" s="43" t="s">
        <v>43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 t="s">
        <v>43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O62" s="43" t="s">
        <v>47</v>
      </c>
      <c r="BP62" s="43"/>
      <c r="BQ62" s="43"/>
      <c r="BR62" s="43"/>
      <c r="BS62" s="43"/>
      <c r="BT62" s="43"/>
      <c r="BU62" s="43"/>
      <c r="BV62" s="43"/>
      <c r="BX62" s="43">
        <v>259.79</v>
      </c>
      <c r="BY62" s="43"/>
      <c r="BZ62" s="43"/>
      <c r="CA62" s="43"/>
      <c r="CB62" s="43"/>
      <c r="CC62" s="43"/>
      <c r="CD62" s="43"/>
      <c r="CF62" s="43" t="s">
        <v>48</v>
      </c>
      <c r="CG62" s="43"/>
      <c r="CH62" s="43"/>
      <c r="CI62" s="43"/>
      <c r="CJ62" s="43"/>
      <c r="CK62" s="43"/>
      <c r="CL62" s="43"/>
      <c r="CM62" s="43"/>
      <c r="CN62" s="43"/>
    </row>
    <row r="63" spans="2:92" ht="0.75" customHeight="1">
      <c r="B63" s="44" t="s">
        <v>49</v>
      </c>
      <c r="C63" s="44"/>
      <c r="D63" s="44"/>
      <c r="E63" s="44"/>
      <c r="F63" s="44"/>
      <c r="G63" s="44"/>
      <c r="H63" s="44"/>
      <c r="I63" s="44"/>
      <c r="J63" s="45" t="s">
        <v>50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AC63" s="46">
        <v>3318.07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P63" s="46">
        <v>8919.9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43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O63" s="46">
        <v>8619.9</v>
      </c>
      <c r="BP63" s="46"/>
      <c r="BQ63" s="46"/>
      <c r="BR63" s="46"/>
      <c r="BS63" s="46"/>
      <c r="BT63" s="46"/>
      <c r="BU63" s="46"/>
      <c r="BV63" s="46"/>
      <c r="BX63" s="46">
        <f>BO63/AC63*100</f>
        <v>259.7865626704681</v>
      </c>
      <c r="BY63" s="46"/>
      <c r="BZ63" s="46"/>
      <c r="CA63" s="46"/>
      <c r="CB63" s="46"/>
      <c r="CC63" s="46"/>
      <c r="CD63" s="46"/>
      <c r="CF63" s="47" t="s">
        <v>44</v>
      </c>
      <c r="CG63" s="47"/>
      <c r="CH63" s="47"/>
      <c r="CI63" s="47"/>
      <c r="CJ63" s="47"/>
      <c r="CK63" s="47"/>
      <c r="CL63" s="47"/>
      <c r="CM63" s="47"/>
      <c r="CN63" s="47"/>
    </row>
    <row r="64" spans="2:92" ht="13.5" customHeight="1">
      <c r="B64" s="44"/>
      <c r="C64" s="44"/>
      <c r="D64" s="44"/>
      <c r="E64" s="44"/>
      <c r="F64" s="44"/>
      <c r="G64" s="44"/>
      <c r="H64" s="44"/>
      <c r="I64" s="44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O64" s="46"/>
      <c r="BP64" s="46"/>
      <c r="BQ64" s="46"/>
      <c r="BR64" s="46"/>
      <c r="BS64" s="46"/>
      <c r="BT64" s="46"/>
      <c r="BU64" s="46"/>
      <c r="BV64" s="46"/>
      <c r="BX64" s="46"/>
      <c r="BY64" s="46"/>
      <c r="BZ64" s="46"/>
      <c r="CA64" s="46"/>
      <c r="CB64" s="46"/>
      <c r="CC64" s="46"/>
      <c r="CD64" s="46"/>
      <c r="CF64" s="47"/>
      <c r="CG64" s="47"/>
      <c r="CH64" s="47"/>
      <c r="CI64" s="47"/>
      <c r="CJ64" s="47"/>
      <c r="CK64" s="47"/>
      <c r="CL64" s="47"/>
      <c r="CM64" s="47"/>
      <c r="CN64" s="47"/>
    </row>
    <row r="65" spans="2:92" ht="14.25" customHeight="1">
      <c r="B65" s="44" t="s">
        <v>51</v>
      </c>
      <c r="C65" s="44"/>
      <c r="D65" s="44"/>
      <c r="E65" s="44"/>
      <c r="F65" s="44"/>
      <c r="G65" s="44"/>
      <c r="H65" s="44"/>
      <c r="I65" s="44"/>
      <c r="J65" s="45" t="s">
        <v>52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AC65" s="46">
        <v>3318.07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P65" s="46">
        <v>8919.9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43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O65" s="46">
        <v>8619.9</v>
      </c>
      <c r="BP65" s="46"/>
      <c r="BQ65" s="46"/>
      <c r="BR65" s="46"/>
      <c r="BS65" s="46"/>
      <c r="BT65" s="46"/>
      <c r="BU65" s="46"/>
      <c r="BV65" s="46"/>
      <c r="BX65" s="46">
        <f>BO65/AC65*100</f>
        <v>259.7865626704681</v>
      </c>
      <c r="BY65" s="46"/>
      <c r="BZ65" s="46"/>
      <c r="CA65" s="46"/>
      <c r="CB65" s="46"/>
      <c r="CC65" s="46"/>
      <c r="CD65" s="46"/>
      <c r="CF65" s="47" t="s">
        <v>44</v>
      </c>
      <c r="CG65" s="47"/>
      <c r="CH65" s="47"/>
      <c r="CI65" s="47"/>
      <c r="CJ65" s="47"/>
      <c r="CK65" s="47"/>
      <c r="CL65" s="47"/>
      <c r="CM65" s="47"/>
      <c r="CN65" s="47"/>
    </row>
    <row r="66" spans="1:99" ht="15.75" customHeight="1">
      <c r="A66" s="2"/>
      <c r="B66" s="39" t="s">
        <v>53</v>
      </c>
      <c r="C66" s="39"/>
      <c r="D66" s="39"/>
      <c r="E66" s="39"/>
      <c r="F66" s="39"/>
      <c r="G66" s="39"/>
      <c r="H66" s="39"/>
      <c r="I66" s="39"/>
      <c r="J66" s="39" t="s">
        <v>54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2"/>
      <c r="V66" s="2"/>
      <c r="W66" s="2"/>
      <c r="X66" s="2"/>
      <c r="Y66" s="2"/>
      <c r="Z66" s="2"/>
      <c r="AA66" s="2"/>
      <c r="AB66" s="2"/>
      <c r="AC66" s="40">
        <v>0.28</v>
      </c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2"/>
      <c r="AP66" s="40">
        <v>0.97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1" t="s">
        <v>55</v>
      </c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2"/>
      <c r="BO66" s="40">
        <v>0.01</v>
      </c>
      <c r="BP66" s="40"/>
      <c r="BQ66" s="40"/>
      <c r="BR66" s="40"/>
      <c r="BS66" s="40"/>
      <c r="BT66" s="40"/>
      <c r="BU66" s="40"/>
      <c r="BV66" s="40"/>
      <c r="BW66" s="2"/>
      <c r="BX66" s="40">
        <f>BO66/AC66*100</f>
        <v>3.571428571428571</v>
      </c>
      <c r="BY66" s="40"/>
      <c r="BZ66" s="40"/>
      <c r="CA66" s="40"/>
      <c r="CB66" s="40"/>
      <c r="CC66" s="40"/>
      <c r="CD66" s="40"/>
      <c r="CE66" s="2"/>
      <c r="CF66" s="41" t="s">
        <v>56</v>
      </c>
      <c r="CG66" s="41"/>
      <c r="CH66" s="41"/>
      <c r="CI66" s="41"/>
      <c r="CJ66" s="41"/>
      <c r="CK66" s="41"/>
      <c r="CL66" s="41"/>
      <c r="CM66" s="41"/>
      <c r="CN66" s="41"/>
      <c r="CO66" s="2"/>
      <c r="CP66" s="2"/>
      <c r="CQ66" s="2"/>
      <c r="CR66" s="2"/>
      <c r="CS66" s="2"/>
      <c r="CT66" s="2"/>
      <c r="CU66" s="2"/>
    </row>
    <row r="67" spans="10:92" ht="17.25" customHeight="1">
      <c r="J67" s="48" t="s">
        <v>57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AC67" s="43">
        <v>0.28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P67" s="43" t="s">
        <v>55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 t="s">
        <v>55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O67" s="43" t="s">
        <v>58</v>
      </c>
      <c r="BP67" s="43"/>
      <c r="BQ67" s="43"/>
      <c r="BR67" s="43"/>
      <c r="BS67" s="43"/>
      <c r="BT67" s="43"/>
      <c r="BU67" s="43"/>
      <c r="BV67" s="43"/>
      <c r="BX67" s="43">
        <v>3.57</v>
      </c>
      <c r="BY67" s="43"/>
      <c r="BZ67" s="43"/>
      <c r="CA67" s="43"/>
      <c r="CB67" s="43"/>
      <c r="CC67" s="43"/>
      <c r="CD67" s="43"/>
      <c r="CF67" s="43" t="s">
        <v>59</v>
      </c>
      <c r="CG67" s="43"/>
      <c r="CH67" s="43"/>
      <c r="CI67" s="43"/>
      <c r="CJ67" s="43"/>
      <c r="CK67" s="43"/>
      <c r="CL67" s="43"/>
      <c r="CM67" s="43"/>
      <c r="CN67" s="43"/>
    </row>
    <row r="68" spans="2:92" ht="0.75" customHeight="1">
      <c r="B68" s="44" t="s">
        <v>60</v>
      </c>
      <c r="C68" s="44"/>
      <c r="D68" s="44"/>
      <c r="E68" s="44"/>
      <c r="F68" s="44"/>
      <c r="G68" s="44"/>
      <c r="H68" s="44"/>
      <c r="I68" s="44"/>
      <c r="J68" s="44" t="s">
        <v>61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AC68" s="46">
        <v>0.28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P68" s="46">
        <v>0.97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55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O68" s="46">
        <v>0.01</v>
      </c>
      <c r="BP68" s="46"/>
      <c r="BQ68" s="46"/>
      <c r="BR68" s="46"/>
      <c r="BS68" s="46"/>
      <c r="BT68" s="46"/>
      <c r="BU68" s="46"/>
      <c r="BV68" s="46"/>
      <c r="BX68" s="46">
        <f>BO68/AC68*100</f>
        <v>3.571428571428571</v>
      </c>
      <c r="BY68" s="46"/>
      <c r="BZ68" s="46"/>
      <c r="CA68" s="46"/>
      <c r="CB68" s="46"/>
      <c r="CC68" s="46"/>
      <c r="CD68" s="46"/>
      <c r="CF68" s="47" t="s">
        <v>56</v>
      </c>
      <c r="CG68" s="47"/>
      <c r="CH68" s="47"/>
      <c r="CI68" s="47"/>
      <c r="CJ68" s="47"/>
      <c r="CK68" s="47"/>
      <c r="CL68" s="47"/>
      <c r="CM68" s="47"/>
      <c r="CN68" s="47"/>
    </row>
    <row r="69" spans="2:92" ht="13.5" customHeight="1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O69" s="46"/>
      <c r="BP69" s="46"/>
      <c r="BQ69" s="46"/>
      <c r="BR69" s="46"/>
      <c r="BS69" s="46"/>
      <c r="BT69" s="46"/>
      <c r="BU69" s="46"/>
      <c r="BV69" s="46"/>
      <c r="BX69" s="46"/>
      <c r="BY69" s="46"/>
      <c r="BZ69" s="46"/>
      <c r="CA69" s="46"/>
      <c r="CB69" s="46"/>
      <c r="CC69" s="46"/>
      <c r="CD69" s="46"/>
      <c r="CF69" s="47"/>
      <c r="CG69" s="47"/>
      <c r="CH69" s="47"/>
      <c r="CI69" s="47"/>
      <c r="CJ69" s="47"/>
      <c r="CK69" s="47"/>
      <c r="CL69" s="47"/>
      <c r="CM69" s="47"/>
      <c r="CN69" s="47"/>
    </row>
    <row r="70" spans="2:92" ht="14.25" customHeight="1">
      <c r="B70" s="44" t="s">
        <v>62</v>
      </c>
      <c r="C70" s="44"/>
      <c r="D70" s="44"/>
      <c r="E70" s="44"/>
      <c r="F70" s="44"/>
      <c r="G70" s="44"/>
      <c r="H70" s="44"/>
      <c r="I70" s="44"/>
      <c r="J70" s="45" t="s">
        <v>63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AC70" s="46">
        <v>0.28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P70" s="46">
        <v>0.97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55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O70" s="46">
        <v>0.01</v>
      </c>
      <c r="BP70" s="46"/>
      <c r="BQ70" s="46"/>
      <c r="BR70" s="46"/>
      <c r="BS70" s="46"/>
      <c r="BT70" s="46"/>
      <c r="BU70" s="46"/>
      <c r="BV70" s="46"/>
      <c r="BX70" s="46">
        <f>BO70/AC70*100</f>
        <v>3.571428571428571</v>
      </c>
      <c r="BY70" s="46"/>
      <c r="BZ70" s="46"/>
      <c r="CA70" s="46"/>
      <c r="CB70" s="46"/>
      <c r="CC70" s="46"/>
      <c r="CD70" s="46"/>
      <c r="CF70" s="47" t="s">
        <v>56</v>
      </c>
      <c r="CG70" s="47"/>
      <c r="CH70" s="47"/>
      <c r="CI70" s="47"/>
      <c r="CJ70" s="47"/>
      <c r="CK70" s="47"/>
      <c r="CL70" s="47"/>
      <c r="CM70" s="47"/>
      <c r="CN70" s="47"/>
    </row>
    <row r="71" spans="1:99" ht="15.75" customHeight="1">
      <c r="A71" s="2"/>
      <c r="B71" s="39" t="s">
        <v>64</v>
      </c>
      <c r="C71" s="39"/>
      <c r="D71" s="39"/>
      <c r="E71" s="39"/>
      <c r="F71" s="39"/>
      <c r="G71" s="39"/>
      <c r="H71" s="39"/>
      <c r="I71" s="39"/>
      <c r="J71" s="28" t="s">
        <v>65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"/>
      <c r="V71" s="2"/>
      <c r="W71" s="2"/>
      <c r="X71" s="2"/>
      <c r="Y71" s="2"/>
      <c r="Z71" s="2"/>
      <c r="AA71" s="2"/>
      <c r="AB71" s="2"/>
      <c r="AC71" s="40">
        <v>1641.85</v>
      </c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2"/>
      <c r="AP71" s="40">
        <v>1900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1" t="s">
        <v>66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2"/>
      <c r="BO71" s="40">
        <v>1788.11</v>
      </c>
      <c r="BP71" s="40"/>
      <c r="BQ71" s="40"/>
      <c r="BR71" s="40"/>
      <c r="BS71" s="40"/>
      <c r="BT71" s="40"/>
      <c r="BU71" s="40"/>
      <c r="BV71" s="40"/>
      <c r="BW71" s="2"/>
      <c r="BX71" s="40">
        <f>BO71/AC71*100</f>
        <v>108.908243749429</v>
      </c>
      <c r="BY71" s="40"/>
      <c r="BZ71" s="40"/>
      <c r="CA71" s="40"/>
      <c r="CB71" s="40"/>
      <c r="CC71" s="40"/>
      <c r="CD71" s="40"/>
      <c r="CE71" s="2"/>
      <c r="CF71" s="41" t="s">
        <v>67</v>
      </c>
      <c r="CG71" s="41"/>
      <c r="CH71" s="41"/>
      <c r="CI71" s="41"/>
      <c r="CJ71" s="41"/>
      <c r="CK71" s="41"/>
      <c r="CL71" s="41"/>
      <c r="CM71" s="41"/>
      <c r="CN71" s="41"/>
      <c r="CO71" s="2"/>
      <c r="CP71" s="2"/>
      <c r="CQ71" s="2"/>
      <c r="CR71" s="2"/>
      <c r="CS71" s="2"/>
      <c r="CT71" s="2"/>
      <c r="CU71" s="2"/>
    </row>
    <row r="72" spans="10:92" ht="17.25" customHeight="1">
      <c r="J72" s="48" t="s">
        <v>68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AC72" s="42">
        <v>1641.85</v>
      </c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P72" s="43" t="s">
        <v>66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 t="s">
        <v>66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O72" s="43" t="s">
        <v>69</v>
      </c>
      <c r="BP72" s="43"/>
      <c r="BQ72" s="43"/>
      <c r="BR72" s="43"/>
      <c r="BS72" s="43"/>
      <c r="BT72" s="43"/>
      <c r="BU72" s="43"/>
      <c r="BV72" s="43"/>
      <c r="BX72" s="43">
        <v>108.91</v>
      </c>
      <c r="BY72" s="43"/>
      <c r="BZ72" s="43"/>
      <c r="CA72" s="43"/>
      <c r="CB72" s="43"/>
      <c r="CC72" s="43"/>
      <c r="CD72" s="43"/>
      <c r="CF72" s="43" t="s">
        <v>70</v>
      </c>
      <c r="CG72" s="43"/>
      <c r="CH72" s="43"/>
      <c r="CI72" s="43"/>
      <c r="CJ72" s="43"/>
      <c r="CK72" s="43"/>
      <c r="CL72" s="43"/>
      <c r="CM72" s="43"/>
      <c r="CN72" s="43"/>
    </row>
    <row r="73" spans="2:92" ht="0.75" customHeight="1">
      <c r="B73" s="44" t="s">
        <v>71</v>
      </c>
      <c r="C73" s="44"/>
      <c r="D73" s="44"/>
      <c r="E73" s="44"/>
      <c r="F73" s="44"/>
      <c r="G73" s="44"/>
      <c r="H73" s="44"/>
      <c r="I73" s="44"/>
      <c r="J73" s="44" t="s">
        <v>72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AC73" s="46">
        <v>1641.85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P73" s="46">
        <v>1900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7" t="s">
        <v>66</v>
      </c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O73" s="46">
        <v>1788.11</v>
      </c>
      <c r="BP73" s="46"/>
      <c r="BQ73" s="46"/>
      <c r="BR73" s="46"/>
      <c r="BS73" s="46"/>
      <c r="BT73" s="46"/>
      <c r="BU73" s="46"/>
      <c r="BV73" s="46"/>
      <c r="BX73" s="46">
        <v>108.91</v>
      </c>
      <c r="BY73" s="46"/>
      <c r="BZ73" s="46"/>
      <c r="CA73" s="46"/>
      <c r="CB73" s="46"/>
      <c r="CC73" s="46"/>
      <c r="CD73" s="46"/>
      <c r="CF73" s="47" t="s">
        <v>67</v>
      </c>
      <c r="CG73" s="47"/>
      <c r="CH73" s="47"/>
      <c r="CI73" s="47"/>
      <c r="CJ73" s="47"/>
      <c r="CK73" s="47"/>
      <c r="CL73" s="47"/>
      <c r="CM73" s="47"/>
      <c r="CN73" s="47"/>
    </row>
    <row r="74" spans="2:92" ht="13.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O74" s="46"/>
      <c r="BP74" s="46"/>
      <c r="BQ74" s="46"/>
      <c r="BR74" s="46"/>
      <c r="BS74" s="46"/>
      <c r="BT74" s="46"/>
      <c r="BU74" s="46"/>
      <c r="BV74" s="46"/>
      <c r="BX74" s="46"/>
      <c r="BY74" s="46"/>
      <c r="BZ74" s="46"/>
      <c r="CA74" s="46"/>
      <c r="CB74" s="46"/>
      <c r="CC74" s="46"/>
      <c r="CD74" s="46"/>
      <c r="CF74" s="47"/>
      <c r="CG74" s="47"/>
      <c r="CH74" s="47"/>
      <c r="CI74" s="47"/>
      <c r="CJ74" s="47"/>
      <c r="CK74" s="47"/>
      <c r="CL74" s="47"/>
      <c r="CM74" s="47"/>
      <c r="CN74" s="47"/>
    </row>
    <row r="75" spans="2:92" ht="14.25" customHeight="1">
      <c r="B75" s="44" t="s">
        <v>73</v>
      </c>
      <c r="C75" s="44"/>
      <c r="D75" s="44"/>
      <c r="E75" s="44"/>
      <c r="F75" s="44"/>
      <c r="G75" s="44"/>
      <c r="H75" s="44"/>
      <c r="I75" s="44"/>
      <c r="J75" s="44" t="s">
        <v>74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AC75" s="46">
        <v>1641.85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P75" s="46">
        <v>1900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 t="s">
        <v>66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O75" s="46">
        <v>1788.11</v>
      </c>
      <c r="BP75" s="46"/>
      <c r="BQ75" s="46"/>
      <c r="BR75" s="46"/>
      <c r="BS75" s="46"/>
      <c r="BT75" s="46"/>
      <c r="BU75" s="46"/>
      <c r="BV75" s="46"/>
      <c r="BX75" s="46">
        <v>108.91</v>
      </c>
      <c r="BY75" s="46"/>
      <c r="BZ75" s="46"/>
      <c r="CA75" s="46"/>
      <c r="CB75" s="46"/>
      <c r="CC75" s="46"/>
      <c r="CD75" s="46"/>
      <c r="CF75" s="47" t="s">
        <v>67</v>
      </c>
      <c r="CG75" s="47"/>
      <c r="CH75" s="47"/>
      <c r="CI75" s="47"/>
      <c r="CJ75" s="47"/>
      <c r="CK75" s="47"/>
      <c r="CL75" s="47"/>
      <c r="CM75" s="47"/>
      <c r="CN75" s="47"/>
    </row>
    <row r="76" spans="1:99" ht="15.75" customHeight="1">
      <c r="A76" s="2"/>
      <c r="B76" s="39" t="s">
        <v>75</v>
      </c>
      <c r="C76" s="39"/>
      <c r="D76" s="39"/>
      <c r="E76" s="39"/>
      <c r="F76" s="39"/>
      <c r="G76" s="39"/>
      <c r="H76" s="39"/>
      <c r="I76" s="39"/>
      <c r="J76" s="28" t="s">
        <v>76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"/>
      <c r="V76" s="2"/>
      <c r="W76" s="2"/>
      <c r="X76" s="2"/>
      <c r="Y76" s="2"/>
      <c r="Z76" s="2"/>
      <c r="AA76" s="2"/>
      <c r="AB76" s="2"/>
      <c r="AC76" s="40">
        <f>SUM(AC79,AC82)</f>
        <v>20489.48</v>
      </c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2"/>
      <c r="AP76" s="40">
        <v>9550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1" t="s">
        <v>77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2"/>
      <c r="BO76" s="40">
        <v>9217.32</v>
      </c>
      <c r="BP76" s="40"/>
      <c r="BQ76" s="40"/>
      <c r="BR76" s="40"/>
      <c r="BS76" s="40"/>
      <c r="BT76" s="40"/>
      <c r="BU76" s="40"/>
      <c r="BV76" s="40"/>
      <c r="BW76" s="2"/>
      <c r="BX76" s="40">
        <f>BO76/AC76*100</f>
        <v>44.98562188986738</v>
      </c>
      <c r="BY76" s="40"/>
      <c r="BZ76" s="40"/>
      <c r="CA76" s="40"/>
      <c r="CB76" s="40"/>
      <c r="CC76" s="40"/>
      <c r="CD76" s="40"/>
      <c r="CE76" s="2"/>
      <c r="CF76" s="41" t="s">
        <v>78</v>
      </c>
      <c r="CG76" s="41"/>
      <c r="CH76" s="41"/>
      <c r="CI76" s="41"/>
      <c r="CJ76" s="41"/>
      <c r="CK76" s="41"/>
      <c r="CL76" s="41"/>
      <c r="CM76" s="41"/>
      <c r="CN76" s="41"/>
      <c r="CO76" s="2"/>
      <c r="CP76" s="2"/>
      <c r="CQ76" s="2"/>
      <c r="CR76" s="2"/>
      <c r="CS76" s="2"/>
      <c r="CT76" s="2"/>
      <c r="CU76" s="2"/>
    </row>
    <row r="77" spans="10:92" ht="13.5" customHeight="1">
      <c r="J77" s="49" t="s">
        <v>79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AC77" s="50" t="s">
        <v>395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P77" s="50" t="s">
        <v>80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 t="s">
        <v>80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O77" s="50" t="s">
        <v>81</v>
      </c>
      <c r="BP77" s="50"/>
      <c r="BQ77" s="50"/>
      <c r="BR77" s="50"/>
      <c r="BS77" s="50"/>
      <c r="BT77" s="50"/>
      <c r="BU77" s="50"/>
      <c r="BV77" s="50"/>
      <c r="BX77" s="50" t="s">
        <v>421</v>
      </c>
      <c r="BY77" s="50"/>
      <c r="BZ77" s="50"/>
      <c r="CA77" s="50"/>
      <c r="CB77" s="50"/>
      <c r="CC77" s="50"/>
      <c r="CD77" s="50"/>
      <c r="CF77" s="50" t="s">
        <v>82</v>
      </c>
      <c r="CG77" s="50"/>
      <c r="CH77" s="50"/>
      <c r="CI77" s="50"/>
      <c r="CJ77" s="50"/>
      <c r="CK77" s="50"/>
      <c r="CL77" s="50"/>
      <c r="CM77" s="50"/>
      <c r="CN77" s="50"/>
    </row>
    <row r="78" spans="10:92" ht="13.5" customHeight="1"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O78" s="50"/>
      <c r="BP78" s="50"/>
      <c r="BQ78" s="50"/>
      <c r="BR78" s="50"/>
      <c r="BS78" s="50"/>
      <c r="BT78" s="50"/>
      <c r="BU78" s="50"/>
      <c r="BV78" s="50"/>
      <c r="BX78" s="50"/>
      <c r="BY78" s="50"/>
      <c r="BZ78" s="50"/>
      <c r="CA78" s="50"/>
      <c r="CB78" s="50"/>
      <c r="CC78" s="50"/>
      <c r="CD78" s="50"/>
      <c r="CF78" s="50"/>
      <c r="CG78" s="50"/>
      <c r="CH78" s="50"/>
      <c r="CI78" s="50"/>
      <c r="CJ78" s="50"/>
      <c r="CK78" s="50"/>
      <c r="CL78" s="50"/>
      <c r="CM78" s="50"/>
      <c r="CN78" s="50"/>
    </row>
    <row r="79" spans="2:92" ht="0.75" customHeight="1">
      <c r="B79" s="44" t="s">
        <v>83</v>
      </c>
      <c r="C79" s="44"/>
      <c r="D79" s="44"/>
      <c r="E79" s="44"/>
      <c r="F79" s="44"/>
      <c r="G79" s="44"/>
      <c r="H79" s="44"/>
      <c r="I79" s="44"/>
      <c r="J79" s="45" t="s">
        <v>84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AC79" s="46">
        <v>20426.04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P79" s="46">
        <v>9500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7" t="s">
        <v>85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O79" s="46">
        <v>9126.32</v>
      </c>
      <c r="BP79" s="46"/>
      <c r="BQ79" s="46"/>
      <c r="BR79" s="46"/>
      <c r="BS79" s="46"/>
      <c r="BT79" s="46"/>
      <c r="BU79" s="46"/>
      <c r="BV79" s="46"/>
      <c r="BX79" s="46">
        <v>44.68</v>
      </c>
      <c r="BY79" s="46"/>
      <c r="BZ79" s="46"/>
      <c r="CA79" s="46"/>
      <c r="CB79" s="46"/>
      <c r="CC79" s="46"/>
      <c r="CD79" s="46"/>
      <c r="CF79" s="47" t="s">
        <v>86</v>
      </c>
      <c r="CG79" s="47"/>
      <c r="CH79" s="47"/>
      <c r="CI79" s="47"/>
      <c r="CJ79" s="47"/>
      <c r="CK79" s="47"/>
      <c r="CL79" s="47"/>
      <c r="CM79" s="47"/>
      <c r="CN79" s="47"/>
    </row>
    <row r="80" spans="2:92" ht="13.5" customHeight="1">
      <c r="B80" s="44"/>
      <c r="C80" s="44"/>
      <c r="D80" s="44"/>
      <c r="E80" s="44"/>
      <c r="F80" s="44"/>
      <c r="G80" s="44"/>
      <c r="H80" s="44"/>
      <c r="I80" s="44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O80" s="46"/>
      <c r="BP80" s="46"/>
      <c r="BQ80" s="46"/>
      <c r="BR80" s="46"/>
      <c r="BS80" s="46"/>
      <c r="BT80" s="46"/>
      <c r="BU80" s="46"/>
      <c r="BV80" s="46"/>
      <c r="BX80" s="46"/>
      <c r="BY80" s="46"/>
      <c r="BZ80" s="46"/>
      <c r="CA80" s="46"/>
      <c r="CB80" s="46"/>
      <c r="CC80" s="46"/>
      <c r="CD80" s="46"/>
      <c r="CF80" s="47"/>
      <c r="CG80" s="47"/>
      <c r="CH80" s="47"/>
      <c r="CI80" s="47"/>
      <c r="CJ80" s="47"/>
      <c r="CK80" s="47"/>
      <c r="CL80" s="47"/>
      <c r="CM80" s="47"/>
      <c r="CN80" s="47"/>
    </row>
    <row r="81" spans="2:92" ht="14.25" customHeight="1">
      <c r="B81" s="44" t="s">
        <v>87</v>
      </c>
      <c r="C81" s="44"/>
      <c r="D81" s="44"/>
      <c r="E81" s="44"/>
      <c r="F81" s="44"/>
      <c r="G81" s="44"/>
      <c r="H81" s="44"/>
      <c r="I81" s="44"/>
      <c r="J81" s="44" t="s">
        <v>88</v>
      </c>
      <c r="K81" s="44"/>
      <c r="L81" s="44"/>
      <c r="M81" s="44"/>
      <c r="N81" s="44"/>
      <c r="O81" s="44"/>
      <c r="P81" s="44"/>
      <c r="Q81" s="44"/>
      <c r="R81" s="44"/>
      <c r="S81" s="44"/>
      <c r="T81" s="44"/>
      <c r="AC81" s="46">
        <v>20426.04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P81" s="46">
        <v>9500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 t="s">
        <v>85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O81" s="46">
        <v>9126.32</v>
      </c>
      <c r="BP81" s="46"/>
      <c r="BQ81" s="46"/>
      <c r="BR81" s="46"/>
      <c r="BS81" s="46"/>
      <c r="BT81" s="46"/>
      <c r="BU81" s="46"/>
      <c r="BV81" s="46"/>
      <c r="BX81" s="46">
        <f>BO81/AC81*100</f>
        <v>44.679830255889044</v>
      </c>
      <c r="BY81" s="46"/>
      <c r="BZ81" s="46"/>
      <c r="CA81" s="46"/>
      <c r="CB81" s="46"/>
      <c r="CC81" s="46"/>
      <c r="CD81" s="46"/>
      <c r="CF81" s="47" t="s">
        <v>86</v>
      </c>
      <c r="CG81" s="47"/>
      <c r="CH81" s="47"/>
      <c r="CI81" s="47"/>
      <c r="CJ81" s="47"/>
      <c r="CK81" s="47"/>
      <c r="CL81" s="47"/>
      <c r="CM81" s="47"/>
      <c r="CN81" s="47"/>
    </row>
    <row r="82" spans="2:92" ht="14.25" customHeight="1">
      <c r="B82" s="44" t="s">
        <v>89</v>
      </c>
      <c r="C82" s="44"/>
      <c r="D82" s="44"/>
      <c r="E82" s="44"/>
      <c r="F82" s="44"/>
      <c r="G82" s="44"/>
      <c r="H82" s="44"/>
      <c r="I82" s="44"/>
      <c r="J82" s="45" t="s">
        <v>90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AC82" s="46">
        <v>63.44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P82" s="46">
        <v>50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91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O82" s="46">
        <v>91</v>
      </c>
      <c r="BP82" s="46"/>
      <c r="BQ82" s="46"/>
      <c r="BR82" s="46"/>
      <c r="BS82" s="46"/>
      <c r="BT82" s="46"/>
      <c r="BU82" s="46"/>
      <c r="BV82" s="46"/>
      <c r="BX82" s="46">
        <f>BO82/AC82*100</f>
        <v>143.4426229508197</v>
      </c>
      <c r="BY82" s="46"/>
      <c r="BZ82" s="46"/>
      <c r="CA82" s="46"/>
      <c r="CB82" s="46"/>
      <c r="CC82" s="46"/>
      <c r="CD82" s="46"/>
      <c r="CF82" s="47" t="s">
        <v>92</v>
      </c>
      <c r="CG82" s="47"/>
      <c r="CH82" s="47"/>
      <c r="CI82" s="47"/>
      <c r="CJ82" s="47"/>
      <c r="CK82" s="47"/>
      <c r="CL82" s="47"/>
      <c r="CM82" s="47"/>
      <c r="CN82" s="47"/>
    </row>
    <row r="83" spans="2:92" ht="14.25" customHeight="1">
      <c r="B83" s="44" t="s">
        <v>93</v>
      </c>
      <c r="C83" s="44"/>
      <c r="D83" s="44"/>
      <c r="E83" s="44"/>
      <c r="F83" s="44"/>
      <c r="G83" s="44"/>
      <c r="H83" s="44"/>
      <c r="I83" s="44"/>
      <c r="J83" s="44" t="s">
        <v>94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AC83" s="46">
        <v>63.44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P83" s="46">
        <v>50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7" t="s">
        <v>91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O83" s="46">
        <v>91</v>
      </c>
      <c r="BP83" s="46"/>
      <c r="BQ83" s="46"/>
      <c r="BR83" s="46"/>
      <c r="BS83" s="46"/>
      <c r="BT83" s="46"/>
      <c r="BU83" s="46"/>
      <c r="BV83" s="46"/>
      <c r="BX83" s="46">
        <f>BO83/AC83*100</f>
        <v>143.4426229508197</v>
      </c>
      <c r="BY83" s="46"/>
      <c r="BZ83" s="46"/>
      <c r="CA83" s="46"/>
      <c r="CB83" s="46"/>
      <c r="CC83" s="46"/>
      <c r="CD83" s="46"/>
      <c r="CF83" s="47" t="s">
        <v>92</v>
      </c>
      <c r="CG83" s="47"/>
      <c r="CH83" s="47"/>
      <c r="CI83" s="47"/>
      <c r="CJ83" s="47"/>
      <c r="CK83" s="47"/>
      <c r="CL83" s="47"/>
      <c r="CM83" s="47"/>
      <c r="CN83" s="47"/>
    </row>
    <row r="84" spans="1:99" ht="15.75" customHeight="1">
      <c r="A84" s="2"/>
      <c r="B84" s="39" t="s">
        <v>95</v>
      </c>
      <c r="C84" s="39"/>
      <c r="D84" s="39"/>
      <c r="E84" s="39"/>
      <c r="F84" s="39"/>
      <c r="G84" s="39"/>
      <c r="H84" s="39"/>
      <c r="I84" s="39"/>
      <c r="J84" s="28" t="s">
        <v>96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"/>
      <c r="V84" s="2"/>
      <c r="W84" s="2"/>
      <c r="X84" s="2"/>
      <c r="Y84" s="2"/>
      <c r="Z84" s="2"/>
      <c r="AA84" s="2"/>
      <c r="AB84" s="2"/>
      <c r="AC84" s="40">
        <f>SUM(AC87)</f>
        <v>61052.5</v>
      </c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2"/>
      <c r="AP84" s="40">
        <v>71343.08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1" t="s">
        <v>97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2"/>
      <c r="BO84" s="40">
        <v>71343.08</v>
      </c>
      <c r="BP84" s="40"/>
      <c r="BQ84" s="40"/>
      <c r="BR84" s="40"/>
      <c r="BS84" s="40"/>
      <c r="BT84" s="40"/>
      <c r="BU84" s="40"/>
      <c r="BV84" s="40"/>
      <c r="BW84" s="2"/>
      <c r="BX84" s="40">
        <f>BO84/AC84*100</f>
        <v>116.855296670898</v>
      </c>
      <c r="BY84" s="40"/>
      <c r="BZ84" s="40"/>
      <c r="CA84" s="40"/>
      <c r="CB84" s="40"/>
      <c r="CC84" s="40"/>
      <c r="CD84" s="40"/>
      <c r="CE84" s="2"/>
      <c r="CF84" s="41" t="s">
        <v>98</v>
      </c>
      <c r="CG84" s="41"/>
      <c r="CH84" s="41"/>
      <c r="CI84" s="41"/>
      <c r="CJ84" s="41"/>
      <c r="CK84" s="41"/>
      <c r="CL84" s="41"/>
      <c r="CM84" s="41"/>
      <c r="CN84" s="41"/>
      <c r="CO84" s="2"/>
      <c r="CP84" s="2"/>
      <c r="CQ84" s="2"/>
      <c r="CR84" s="2"/>
      <c r="CS84" s="2"/>
      <c r="CT84" s="2"/>
      <c r="CU84" s="2"/>
    </row>
    <row r="85" spans="10:92" s="11" customFormat="1" ht="13.5" customHeight="1">
      <c r="J85" s="53" t="s">
        <v>99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AC85" s="51" t="s">
        <v>396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P85" s="51" t="s">
        <v>100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 t="s">
        <v>100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O85" s="51" t="s">
        <v>100</v>
      </c>
      <c r="BP85" s="51"/>
      <c r="BQ85" s="51"/>
      <c r="BR85" s="51"/>
      <c r="BS85" s="51"/>
      <c r="BT85" s="51"/>
      <c r="BU85" s="51"/>
      <c r="BV85" s="51"/>
      <c r="BX85" s="51" t="s">
        <v>420</v>
      </c>
      <c r="BY85" s="51"/>
      <c r="BZ85" s="51"/>
      <c r="CA85" s="51"/>
      <c r="CB85" s="51"/>
      <c r="CC85" s="51"/>
      <c r="CD85" s="51"/>
      <c r="CF85" s="51" t="s">
        <v>101</v>
      </c>
      <c r="CG85" s="51"/>
      <c r="CH85" s="51"/>
      <c r="CI85" s="51"/>
      <c r="CJ85" s="51"/>
      <c r="CK85" s="51"/>
      <c r="CL85" s="51"/>
      <c r="CM85" s="51"/>
      <c r="CN85" s="51"/>
    </row>
    <row r="86" spans="10:92" s="11" customFormat="1" ht="13.5" customHeight="1"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O86" s="51"/>
      <c r="BP86" s="51"/>
      <c r="BQ86" s="51"/>
      <c r="BR86" s="51"/>
      <c r="BS86" s="51"/>
      <c r="BT86" s="51"/>
      <c r="BU86" s="51"/>
      <c r="BV86" s="51"/>
      <c r="BX86" s="51"/>
      <c r="BY86" s="51"/>
      <c r="BZ86" s="51"/>
      <c r="CA86" s="51"/>
      <c r="CB86" s="51"/>
      <c r="CC86" s="51"/>
      <c r="CD86" s="51"/>
      <c r="CF86" s="51"/>
      <c r="CG86" s="51"/>
      <c r="CH86" s="51"/>
      <c r="CI86" s="51"/>
      <c r="CJ86" s="51"/>
      <c r="CK86" s="51"/>
      <c r="CL86" s="51"/>
      <c r="CM86" s="51"/>
      <c r="CN86" s="51"/>
    </row>
    <row r="87" spans="2:92" s="11" customFormat="1" ht="0.75" customHeight="1">
      <c r="B87" s="21" t="s">
        <v>102</v>
      </c>
      <c r="C87" s="21"/>
      <c r="D87" s="21"/>
      <c r="E87" s="21"/>
      <c r="F87" s="21"/>
      <c r="G87" s="21"/>
      <c r="H87" s="21"/>
      <c r="I87" s="21"/>
      <c r="J87" s="52" t="s">
        <v>103</v>
      </c>
      <c r="K87" s="52"/>
      <c r="L87" s="52"/>
      <c r="M87" s="52"/>
      <c r="N87" s="52"/>
      <c r="O87" s="52"/>
      <c r="P87" s="52"/>
      <c r="Q87" s="52"/>
      <c r="R87" s="52"/>
      <c r="S87" s="52"/>
      <c r="T87" s="52"/>
      <c r="AC87" s="22">
        <f>SUM(AC89:AN90)</f>
        <v>61052.5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P87" s="22">
        <v>71343.08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3" t="s">
        <v>97</v>
      </c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O87" s="22">
        <v>71343.08</v>
      </c>
      <c r="BP87" s="22"/>
      <c r="BQ87" s="22"/>
      <c r="BR87" s="22"/>
      <c r="BS87" s="22"/>
      <c r="BT87" s="22"/>
      <c r="BU87" s="22"/>
      <c r="BV87" s="22"/>
      <c r="BX87" s="22">
        <f>BO87/AC87*100</f>
        <v>116.855296670898</v>
      </c>
      <c r="BY87" s="22"/>
      <c r="BZ87" s="22"/>
      <c r="CA87" s="22"/>
      <c r="CB87" s="22"/>
      <c r="CC87" s="22"/>
      <c r="CD87" s="22"/>
      <c r="CF87" s="23" t="s">
        <v>98</v>
      </c>
      <c r="CG87" s="23"/>
      <c r="CH87" s="23"/>
      <c r="CI87" s="23"/>
      <c r="CJ87" s="23"/>
      <c r="CK87" s="23"/>
      <c r="CL87" s="23"/>
      <c r="CM87" s="23"/>
      <c r="CN87" s="23"/>
    </row>
    <row r="88" spans="2:92" s="11" customFormat="1" ht="13.5" customHeight="1">
      <c r="B88" s="21"/>
      <c r="C88" s="21"/>
      <c r="D88" s="21"/>
      <c r="E88" s="21"/>
      <c r="F88" s="21"/>
      <c r="G88" s="21"/>
      <c r="H88" s="21"/>
      <c r="I88" s="21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O88" s="22"/>
      <c r="BP88" s="22"/>
      <c r="BQ88" s="22"/>
      <c r="BR88" s="22"/>
      <c r="BS88" s="22"/>
      <c r="BT88" s="22"/>
      <c r="BU88" s="22"/>
      <c r="BV88" s="22"/>
      <c r="BX88" s="22"/>
      <c r="BY88" s="22"/>
      <c r="BZ88" s="22"/>
      <c r="CA88" s="22"/>
      <c r="CB88" s="22"/>
      <c r="CC88" s="22"/>
      <c r="CD88" s="22"/>
      <c r="CF88" s="23"/>
      <c r="CG88" s="23"/>
      <c r="CH88" s="23"/>
      <c r="CI88" s="23"/>
      <c r="CJ88" s="23"/>
      <c r="CK88" s="23"/>
      <c r="CL88" s="23"/>
      <c r="CM88" s="23"/>
      <c r="CN88" s="23"/>
    </row>
    <row r="89" spans="2:92" s="11" customFormat="1" ht="14.25" customHeight="1">
      <c r="B89" s="21" t="s">
        <v>104</v>
      </c>
      <c r="C89" s="21"/>
      <c r="D89" s="21"/>
      <c r="E89" s="21"/>
      <c r="F89" s="21"/>
      <c r="G89" s="21"/>
      <c r="H89" s="21"/>
      <c r="I89" s="21"/>
      <c r="J89" s="52" t="s">
        <v>103</v>
      </c>
      <c r="K89" s="52"/>
      <c r="L89" s="52"/>
      <c r="M89" s="52"/>
      <c r="N89" s="52"/>
      <c r="O89" s="52"/>
      <c r="P89" s="52"/>
      <c r="Q89" s="52"/>
      <c r="R89" s="52"/>
      <c r="S89" s="52"/>
      <c r="T89" s="52"/>
      <c r="AC89" s="22">
        <v>58403.55</v>
      </c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P89" s="22">
        <v>66308.3</v>
      </c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3" t="s">
        <v>105</v>
      </c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O89" s="22">
        <v>66139.8</v>
      </c>
      <c r="BP89" s="22"/>
      <c r="BQ89" s="22"/>
      <c r="BR89" s="22"/>
      <c r="BS89" s="22"/>
      <c r="BT89" s="22"/>
      <c r="BU89" s="22"/>
      <c r="BV89" s="22"/>
      <c r="BX89" s="22">
        <f>BO89/AC89*100</f>
        <v>113.2461982191151</v>
      </c>
      <c r="BY89" s="22"/>
      <c r="BZ89" s="22"/>
      <c r="CA89" s="22"/>
      <c r="CB89" s="22"/>
      <c r="CC89" s="22"/>
      <c r="CD89" s="22"/>
      <c r="CF89" s="23">
        <v>99.75</v>
      </c>
      <c r="CG89" s="23"/>
      <c r="CH89" s="23"/>
      <c r="CI89" s="23"/>
      <c r="CJ89" s="23"/>
      <c r="CK89" s="23"/>
      <c r="CL89" s="23"/>
      <c r="CM89" s="23"/>
      <c r="CN89" s="23"/>
    </row>
    <row r="90" spans="2:92" s="11" customFormat="1" ht="14.25" customHeight="1">
      <c r="B90" s="21" t="s">
        <v>106</v>
      </c>
      <c r="C90" s="21"/>
      <c r="D90" s="21"/>
      <c r="E90" s="21"/>
      <c r="F90" s="21"/>
      <c r="G90" s="21"/>
      <c r="H90" s="21"/>
      <c r="I90" s="21"/>
      <c r="J90" s="52" t="s">
        <v>103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AC90" s="22">
        <v>2648.95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P90" s="22">
        <v>5034.78</v>
      </c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3" t="s">
        <v>107</v>
      </c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O90" s="22">
        <v>5203.28</v>
      </c>
      <c r="BP90" s="22"/>
      <c r="BQ90" s="22"/>
      <c r="BR90" s="22"/>
      <c r="BS90" s="22"/>
      <c r="BT90" s="22"/>
      <c r="BU90" s="22"/>
      <c r="BV90" s="22"/>
      <c r="BX90" s="22">
        <f>BO90/AC90*100</f>
        <v>196.42801864889861</v>
      </c>
      <c r="BY90" s="22"/>
      <c r="BZ90" s="22"/>
      <c r="CA90" s="22"/>
      <c r="CB90" s="22"/>
      <c r="CC90" s="22"/>
      <c r="CD90" s="22"/>
      <c r="CF90" s="23">
        <v>103.35</v>
      </c>
      <c r="CG90" s="23"/>
      <c r="CH90" s="23"/>
      <c r="CI90" s="23"/>
      <c r="CJ90" s="23"/>
      <c r="CK90" s="23"/>
      <c r="CL90" s="23"/>
      <c r="CM90" s="23"/>
      <c r="CN90" s="23"/>
    </row>
    <row r="91" spans="2:92" s="11" customFormat="1" ht="28.5" customHeight="1">
      <c r="B91" s="21" t="s">
        <v>108</v>
      </c>
      <c r="C91" s="21"/>
      <c r="D91" s="21"/>
      <c r="E91" s="21"/>
      <c r="F91" s="21"/>
      <c r="G91" s="21"/>
      <c r="H91" s="21"/>
      <c r="I91" s="21"/>
      <c r="J91" s="21" t="s">
        <v>109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AC91" s="22">
        <v>10664.36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P91" s="22">
        <v>0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3" t="s">
        <v>46</v>
      </c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O91" s="22">
        <v>0</v>
      </c>
      <c r="BP91" s="22"/>
      <c r="BQ91" s="22"/>
      <c r="BR91" s="22"/>
      <c r="BS91" s="22"/>
      <c r="BT91" s="22"/>
      <c r="BU91" s="22"/>
      <c r="BV91" s="22"/>
      <c r="BX91" s="22">
        <v>0</v>
      </c>
      <c r="BY91" s="22"/>
      <c r="BZ91" s="22"/>
      <c r="CA91" s="22"/>
      <c r="CB91" s="22"/>
      <c r="CC91" s="22"/>
      <c r="CD91" s="22"/>
      <c r="CF91" s="23" t="s">
        <v>110</v>
      </c>
      <c r="CG91" s="23"/>
      <c r="CH91" s="23"/>
      <c r="CI91" s="23"/>
      <c r="CJ91" s="23"/>
      <c r="CK91" s="23"/>
      <c r="CL91" s="23"/>
      <c r="CM91" s="23"/>
      <c r="CN91" s="23"/>
    </row>
    <row r="92" spans="1:92" ht="15" customHeight="1">
      <c r="A92" s="25" t="s">
        <v>111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</row>
    <row r="93" spans="1:92" ht="6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</row>
    <row r="94" spans="1:92" ht="5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</row>
    <row r="95" ht="11.25" customHeight="1"/>
    <row r="96" spans="17:92" ht="13.5" customHeight="1">
      <c r="Q96" s="36" t="s">
        <v>112</v>
      </c>
      <c r="R96" s="36"/>
      <c r="S96" s="36"/>
      <c r="T96" s="36"/>
      <c r="U96" s="36"/>
      <c r="V96" s="36"/>
      <c r="W96" s="36"/>
      <c r="X96" s="36"/>
      <c r="Y96" s="36"/>
      <c r="AC96" s="37">
        <f>SUM(AC102,AC159)</f>
        <v>81628.37</v>
      </c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P96" s="37">
        <v>102378.28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>
        <v>102378.28</v>
      </c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O96" s="37">
        <v>97256.63</v>
      </c>
      <c r="BP96" s="37"/>
      <c r="BQ96" s="37"/>
      <c r="BR96" s="37"/>
      <c r="BS96" s="37"/>
      <c r="BT96" s="37"/>
      <c r="BU96" s="37"/>
      <c r="BV96" s="37"/>
      <c r="BW96" s="37"/>
      <c r="BX96" s="37">
        <f>BO96/AC96*100</f>
        <v>119.14562302297598</v>
      </c>
      <c r="BY96" s="37"/>
      <c r="BZ96" s="37"/>
      <c r="CA96" s="37"/>
      <c r="CB96" s="37"/>
      <c r="CC96" s="37"/>
      <c r="CD96" s="37"/>
      <c r="CF96" s="37">
        <v>94.99732755815005</v>
      </c>
      <c r="CG96" s="37"/>
      <c r="CH96" s="37"/>
      <c r="CI96" s="37"/>
      <c r="CJ96" s="37"/>
      <c r="CK96" s="37"/>
      <c r="CL96" s="37"/>
      <c r="CM96" s="37"/>
      <c r="CN96" s="37"/>
    </row>
    <row r="97" ht="10.5" customHeight="1"/>
    <row r="98" ht="6.75" customHeight="1"/>
    <row r="99" spans="2:92" ht="13.5" customHeight="1">
      <c r="B99" s="36" t="s">
        <v>30</v>
      </c>
      <c r="C99" s="36"/>
      <c r="D99" s="36"/>
      <c r="E99" s="36"/>
      <c r="F99" s="36"/>
      <c r="G99" s="36"/>
      <c r="H99" s="36"/>
      <c r="I99" s="36"/>
      <c r="J99" s="36" t="s">
        <v>113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AC99" s="26" t="s">
        <v>1</v>
      </c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P99" s="26" t="s">
        <v>2</v>
      </c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 t="s">
        <v>3</v>
      </c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O99" s="26" t="s">
        <v>4</v>
      </c>
      <c r="BP99" s="26"/>
      <c r="BQ99" s="26"/>
      <c r="BR99" s="26"/>
      <c r="BS99" s="26"/>
      <c r="BT99" s="26"/>
      <c r="BU99" s="26"/>
      <c r="BV99" s="26"/>
      <c r="BX99" s="26" t="s">
        <v>5</v>
      </c>
      <c r="BY99" s="26"/>
      <c r="BZ99" s="26"/>
      <c r="CA99" s="26"/>
      <c r="CB99" s="26"/>
      <c r="CC99" s="26"/>
      <c r="CD99" s="26"/>
      <c r="CF99" s="26" t="s">
        <v>6</v>
      </c>
      <c r="CG99" s="26"/>
      <c r="CH99" s="26"/>
      <c r="CI99" s="26"/>
      <c r="CJ99" s="26"/>
      <c r="CK99" s="26"/>
      <c r="CL99" s="26"/>
      <c r="CM99" s="26"/>
      <c r="CN99" s="26"/>
    </row>
    <row r="100" spans="10:82" ht="29.25" customHeight="1"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O100" s="26"/>
      <c r="BP100" s="26"/>
      <c r="BQ100" s="26"/>
      <c r="BR100" s="26"/>
      <c r="BS100" s="26"/>
      <c r="BT100" s="26"/>
      <c r="BU100" s="26"/>
      <c r="BV100" s="26"/>
      <c r="BX100" s="26"/>
      <c r="BY100" s="26"/>
      <c r="BZ100" s="26"/>
      <c r="CA100" s="26"/>
      <c r="CB100" s="26"/>
      <c r="CC100" s="26"/>
      <c r="CD100" s="26"/>
    </row>
    <row r="101" spans="33:89" ht="15" customHeight="1">
      <c r="AG101" s="27" t="s">
        <v>7</v>
      </c>
      <c r="AH101" s="27"/>
      <c r="AI101" s="27"/>
      <c r="AJ101" s="27"/>
      <c r="AK101" s="27"/>
      <c r="AL101" s="27"/>
      <c r="AM101" s="27"/>
      <c r="AV101" s="27" t="s">
        <v>33</v>
      </c>
      <c r="AW101" s="27"/>
      <c r="AX101" s="27"/>
      <c r="AY101" s="27"/>
      <c r="AZ101" s="27"/>
      <c r="BA101" s="27"/>
      <c r="BG101" s="27" t="s">
        <v>34</v>
      </c>
      <c r="BH101" s="27"/>
      <c r="BI101" s="27"/>
      <c r="BJ101" s="27"/>
      <c r="BK101" s="27"/>
      <c r="BL101" s="27"/>
      <c r="BM101" s="27"/>
      <c r="BR101" s="27" t="s">
        <v>35</v>
      </c>
      <c r="BS101" s="27"/>
      <c r="BT101" s="27"/>
      <c r="BU101" s="27"/>
      <c r="BV101" s="27"/>
      <c r="BX101" s="27" t="s">
        <v>11</v>
      </c>
      <c r="BY101" s="27"/>
      <c r="BZ101" s="27"/>
      <c r="CA101" s="27"/>
      <c r="CB101" s="27"/>
      <c r="CF101" s="27" t="s">
        <v>261</v>
      </c>
      <c r="CG101" s="27"/>
      <c r="CH101" s="27"/>
      <c r="CI101" s="27"/>
      <c r="CJ101" s="27"/>
      <c r="CK101" s="27"/>
    </row>
    <row r="102" spans="1:99" ht="13.5" customHeight="1">
      <c r="A102" s="2"/>
      <c r="B102" s="39" t="s">
        <v>114</v>
      </c>
      <c r="C102" s="39"/>
      <c r="D102" s="39"/>
      <c r="E102" s="39"/>
      <c r="F102" s="39"/>
      <c r="G102" s="39"/>
      <c r="H102" s="39"/>
      <c r="I102" s="39"/>
      <c r="J102" s="39" t="s">
        <v>115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2"/>
      <c r="V102" s="2"/>
      <c r="W102" s="2"/>
      <c r="X102" s="2"/>
      <c r="Y102" s="2"/>
      <c r="Z102" s="2"/>
      <c r="AA102" s="2"/>
      <c r="AB102" s="2"/>
      <c r="AC102" s="40">
        <f>SUM(AC151,AC116,AC103)</f>
        <v>73700.03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2"/>
      <c r="AP102" s="40">
        <v>87052.32</v>
      </c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1" t="s">
        <v>116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2"/>
      <c r="BO102" s="40">
        <v>81898.88</v>
      </c>
      <c r="BP102" s="40"/>
      <c r="BQ102" s="40"/>
      <c r="BR102" s="40"/>
      <c r="BS102" s="40"/>
      <c r="BT102" s="40"/>
      <c r="BU102" s="40"/>
      <c r="BV102" s="40"/>
      <c r="BW102" s="2"/>
      <c r="BX102" s="40">
        <f>BO102/AC102*100</f>
        <v>111.12462233733149</v>
      </c>
      <c r="BY102" s="40"/>
      <c r="BZ102" s="40"/>
      <c r="CA102" s="40"/>
      <c r="CB102" s="40"/>
      <c r="CC102" s="40"/>
      <c r="CD102" s="40"/>
      <c r="CE102" s="2"/>
      <c r="CF102" s="41" t="s">
        <v>117</v>
      </c>
      <c r="CG102" s="41"/>
      <c r="CH102" s="41"/>
      <c r="CI102" s="41"/>
      <c r="CJ102" s="41"/>
      <c r="CK102" s="41"/>
      <c r="CL102" s="41"/>
      <c r="CM102" s="41"/>
      <c r="CN102" s="41"/>
      <c r="CO102" s="2"/>
      <c r="CP102" s="2"/>
      <c r="CQ102" s="2"/>
      <c r="CR102" s="2"/>
      <c r="CS102" s="2"/>
      <c r="CT102" s="2"/>
      <c r="CU102" s="2"/>
    </row>
    <row r="103" spans="1:99" ht="15" customHeight="1">
      <c r="A103" s="2"/>
      <c r="B103" s="39" t="s">
        <v>118</v>
      </c>
      <c r="C103" s="39"/>
      <c r="D103" s="39"/>
      <c r="E103" s="39"/>
      <c r="F103" s="39"/>
      <c r="G103" s="39"/>
      <c r="H103" s="39"/>
      <c r="I103" s="39"/>
      <c r="J103" s="39" t="s">
        <v>119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2"/>
      <c r="V103" s="2"/>
      <c r="W103" s="2"/>
      <c r="X103" s="2"/>
      <c r="Y103" s="2"/>
      <c r="Z103" s="2"/>
      <c r="AA103" s="2"/>
      <c r="AB103" s="2"/>
      <c r="AC103" s="40">
        <f>SUM(AC108,AC112,AC114)</f>
        <v>53738.67999999999</v>
      </c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2"/>
      <c r="AP103" s="40">
        <v>62202.45</v>
      </c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1" t="s">
        <v>120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2"/>
      <c r="BO103" s="40">
        <v>61971.27</v>
      </c>
      <c r="BP103" s="40"/>
      <c r="BQ103" s="40"/>
      <c r="BR103" s="40"/>
      <c r="BS103" s="40"/>
      <c r="BT103" s="40"/>
      <c r="BU103" s="40"/>
      <c r="BV103" s="40"/>
      <c r="BW103" s="2"/>
      <c r="BX103" s="40">
        <f>BO103/AC103*100</f>
        <v>115.31967290599621</v>
      </c>
      <c r="BY103" s="40"/>
      <c r="BZ103" s="40"/>
      <c r="CA103" s="40"/>
      <c r="CB103" s="40"/>
      <c r="CC103" s="40"/>
      <c r="CD103" s="40"/>
      <c r="CE103" s="2"/>
      <c r="CF103" s="41" t="s">
        <v>121</v>
      </c>
      <c r="CG103" s="41"/>
      <c r="CH103" s="41"/>
      <c r="CI103" s="41"/>
      <c r="CJ103" s="41"/>
      <c r="CK103" s="41"/>
      <c r="CL103" s="41"/>
      <c r="CM103" s="41"/>
      <c r="CN103" s="41"/>
      <c r="CO103" s="2"/>
      <c r="CP103" s="2"/>
      <c r="CQ103" s="2"/>
      <c r="CR103" s="2"/>
      <c r="CS103" s="2"/>
      <c r="CT103" s="2"/>
      <c r="CU103" s="2"/>
    </row>
    <row r="104" spans="2:99" ht="13.5" customHeight="1">
      <c r="B104" s="11"/>
      <c r="C104" s="11"/>
      <c r="D104" s="11"/>
      <c r="E104" s="11"/>
      <c r="F104" s="11"/>
      <c r="G104" s="11"/>
      <c r="H104" s="11"/>
      <c r="I104" s="11"/>
      <c r="J104" s="53" t="s">
        <v>409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11"/>
      <c r="AB104" s="11"/>
      <c r="AC104" s="51" t="s">
        <v>404</v>
      </c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11"/>
      <c r="AP104" s="51" t="s">
        <v>122</v>
      </c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 t="s">
        <v>122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11"/>
      <c r="BO104" s="51" t="s">
        <v>387</v>
      </c>
      <c r="BP104" s="51"/>
      <c r="BQ104" s="51"/>
      <c r="BR104" s="51"/>
      <c r="BS104" s="51"/>
      <c r="BT104" s="51"/>
      <c r="BU104" s="51"/>
      <c r="BV104" s="51"/>
      <c r="BW104" s="11"/>
      <c r="BX104" s="51" t="s">
        <v>419</v>
      </c>
      <c r="BY104" s="51"/>
      <c r="BZ104" s="51"/>
      <c r="CA104" s="51"/>
      <c r="CB104" s="51"/>
      <c r="CC104" s="51"/>
      <c r="CD104" s="51"/>
      <c r="CE104" s="51" t="s">
        <v>388</v>
      </c>
      <c r="CF104" s="51"/>
      <c r="CG104" s="51"/>
      <c r="CH104" s="51"/>
      <c r="CI104" s="51"/>
      <c r="CJ104" s="51"/>
      <c r="CK104" s="51"/>
      <c r="CL104" s="51"/>
      <c r="CM104" s="51"/>
      <c r="CN104" s="11"/>
      <c r="CO104" s="11"/>
      <c r="CP104" s="11"/>
      <c r="CQ104" s="11"/>
      <c r="CR104" s="11"/>
      <c r="CS104" s="11"/>
      <c r="CT104" s="11"/>
      <c r="CU104" s="11"/>
    </row>
    <row r="105" spans="2:99" ht="13.5" customHeight="1">
      <c r="B105" s="11"/>
      <c r="C105" s="11"/>
      <c r="D105" s="11"/>
      <c r="E105" s="11"/>
      <c r="F105" s="11"/>
      <c r="G105" s="11"/>
      <c r="H105" s="11"/>
      <c r="I105" s="11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11"/>
      <c r="AB105" s="1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1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11"/>
      <c r="BO105" s="51"/>
      <c r="BP105" s="51"/>
      <c r="BQ105" s="51"/>
      <c r="BR105" s="51"/>
      <c r="BS105" s="51"/>
      <c r="BT105" s="51"/>
      <c r="BU105" s="51"/>
      <c r="BV105" s="51"/>
      <c r="BW105" s="1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11"/>
      <c r="CO105" s="11"/>
      <c r="CP105" s="11"/>
      <c r="CQ105" s="11"/>
      <c r="CR105" s="11"/>
      <c r="CS105" s="11"/>
      <c r="CT105" s="11"/>
      <c r="CU105" s="11"/>
    </row>
    <row r="106" spans="2:99" ht="13.5" customHeight="1">
      <c r="B106" s="11"/>
      <c r="C106" s="11"/>
      <c r="D106" s="11"/>
      <c r="E106" s="11"/>
      <c r="F106" s="11"/>
      <c r="G106" s="11"/>
      <c r="H106" s="11"/>
      <c r="I106" s="11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11"/>
      <c r="AB106" s="1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1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11"/>
      <c r="BO106" s="51"/>
      <c r="BP106" s="51"/>
      <c r="BQ106" s="51"/>
      <c r="BR106" s="51"/>
      <c r="BS106" s="51"/>
      <c r="BT106" s="51"/>
      <c r="BU106" s="51"/>
      <c r="BV106" s="51"/>
      <c r="BW106" s="1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11"/>
      <c r="CO106" s="11"/>
      <c r="CP106" s="11"/>
      <c r="CQ106" s="11"/>
      <c r="CR106" s="11"/>
      <c r="CS106" s="11"/>
      <c r="CT106" s="11"/>
      <c r="CU106" s="11"/>
    </row>
    <row r="107" spans="2:99" ht="13.5" customHeight="1">
      <c r="B107" s="11"/>
      <c r="C107" s="11"/>
      <c r="D107" s="11"/>
      <c r="E107" s="11"/>
      <c r="F107" s="11"/>
      <c r="G107" s="11"/>
      <c r="H107" s="11"/>
      <c r="I107" s="11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11"/>
      <c r="AB107" s="1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1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11"/>
      <c r="BO107" s="51"/>
      <c r="BP107" s="51"/>
      <c r="BQ107" s="51"/>
      <c r="BR107" s="51"/>
      <c r="BS107" s="51"/>
      <c r="BT107" s="51"/>
      <c r="BU107" s="51"/>
      <c r="BV107" s="51"/>
      <c r="BW107" s="1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11"/>
      <c r="CO107" s="11"/>
      <c r="CP107" s="11"/>
      <c r="CQ107" s="11"/>
      <c r="CR107" s="11"/>
      <c r="CS107" s="11"/>
      <c r="CT107" s="11"/>
      <c r="CU107" s="11"/>
    </row>
    <row r="108" spans="2:99" ht="1.5" customHeight="1">
      <c r="B108" s="21" t="s">
        <v>123</v>
      </c>
      <c r="C108" s="21"/>
      <c r="D108" s="21"/>
      <c r="E108" s="21"/>
      <c r="F108" s="21"/>
      <c r="G108" s="21"/>
      <c r="H108" s="21"/>
      <c r="I108" s="21"/>
      <c r="J108" s="21" t="s">
        <v>124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11"/>
      <c r="V108" s="11"/>
      <c r="W108" s="11"/>
      <c r="X108" s="11"/>
      <c r="Y108" s="11"/>
      <c r="Z108" s="11"/>
      <c r="AA108" s="11"/>
      <c r="AB108" s="11"/>
      <c r="AC108" s="22">
        <v>42208.6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11"/>
      <c r="AP108" s="22">
        <v>49037.9</v>
      </c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3" t="s">
        <v>125</v>
      </c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11"/>
      <c r="BO108" s="22">
        <v>48946.55</v>
      </c>
      <c r="BP108" s="22"/>
      <c r="BQ108" s="22"/>
      <c r="BR108" s="22"/>
      <c r="BS108" s="22"/>
      <c r="BT108" s="22"/>
      <c r="BU108" s="22"/>
      <c r="BV108" s="22"/>
      <c r="BW108" s="11"/>
      <c r="BX108" s="22">
        <v>115.96</v>
      </c>
      <c r="BY108" s="22"/>
      <c r="BZ108" s="22"/>
      <c r="CA108" s="22"/>
      <c r="CB108" s="22"/>
      <c r="CC108" s="22"/>
      <c r="CD108" s="22"/>
      <c r="CE108" s="11"/>
      <c r="CF108" s="23" t="s">
        <v>126</v>
      </c>
      <c r="CG108" s="23"/>
      <c r="CH108" s="23"/>
      <c r="CI108" s="23"/>
      <c r="CJ108" s="23"/>
      <c r="CK108" s="23"/>
      <c r="CL108" s="23"/>
      <c r="CM108" s="23"/>
      <c r="CN108" s="23"/>
      <c r="CO108" s="11"/>
      <c r="CP108" s="11"/>
      <c r="CQ108" s="11"/>
      <c r="CR108" s="11"/>
      <c r="CS108" s="11"/>
      <c r="CT108" s="11"/>
      <c r="CU108" s="11"/>
    </row>
    <row r="109" spans="2:99" ht="12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1"/>
      <c r="V109" s="11"/>
      <c r="W109" s="11"/>
      <c r="X109" s="11"/>
      <c r="Y109" s="11"/>
      <c r="Z109" s="11"/>
      <c r="AA109" s="11"/>
      <c r="AB109" s="11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11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11"/>
      <c r="BO109" s="22"/>
      <c r="BP109" s="22"/>
      <c r="BQ109" s="22"/>
      <c r="BR109" s="22"/>
      <c r="BS109" s="22"/>
      <c r="BT109" s="22"/>
      <c r="BU109" s="22"/>
      <c r="BV109" s="22"/>
      <c r="BW109" s="11"/>
      <c r="BX109" s="22"/>
      <c r="BY109" s="22"/>
      <c r="BZ109" s="22"/>
      <c r="CA109" s="22"/>
      <c r="CB109" s="22"/>
      <c r="CC109" s="22"/>
      <c r="CD109" s="22"/>
      <c r="CE109" s="11"/>
      <c r="CF109" s="23"/>
      <c r="CG109" s="23"/>
      <c r="CH109" s="23"/>
      <c r="CI109" s="23"/>
      <c r="CJ109" s="23"/>
      <c r="CK109" s="23"/>
      <c r="CL109" s="23"/>
      <c r="CM109" s="23"/>
      <c r="CN109" s="23"/>
      <c r="CO109" s="11"/>
      <c r="CP109" s="11"/>
      <c r="CQ109" s="11"/>
      <c r="CR109" s="11"/>
      <c r="CS109" s="11"/>
      <c r="CT109" s="11"/>
      <c r="CU109" s="11"/>
    </row>
    <row r="110" spans="2:99" ht="13.5" customHeight="1">
      <c r="B110" s="21" t="s">
        <v>127</v>
      </c>
      <c r="C110" s="21"/>
      <c r="D110" s="21"/>
      <c r="E110" s="21"/>
      <c r="F110" s="21"/>
      <c r="G110" s="21"/>
      <c r="H110" s="21"/>
      <c r="I110" s="21"/>
      <c r="J110" s="21" t="s">
        <v>128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11"/>
      <c r="V110" s="11"/>
      <c r="W110" s="11"/>
      <c r="X110" s="11"/>
      <c r="Y110" s="11"/>
      <c r="Z110" s="11"/>
      <c r="AA110" s="11"/>
      <c r="AB110" s="11"/>
      <c r="AC110" s="22">
        <v>41202.5</v>
      </c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11"/>
      <c r="AP110" s="22">
        <v>0</v>
      </c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3" t="s">
        <v>46</v>
      </c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11"/>
      <c r="BO110" s="22">
        <v>48266.21</v>
      </c>
      <c r="BP110" s="22"/>
      <c r="BQ110" s="22"/>
      <c r="BR110" s="22"/>
      <c r="BS110" s="22"/>
      <c r="BT110" s="22"/>
      <c r="BU110" s="22"/>
      <c r="BV110" s="22"/>
      <c r="BW110" s="11"/>
      <c r="BX110" s="22">
        <v>117.14</v>
      </c>
      <c r="BY110" s="22"/>
      <c r="BZ110" s="22"/>
      <c r="CA110" s="22"/>
      <c r="CB110" s="22"/>
      <c r="CC110" s="22"/>
      <c r="CD110" s="22"/>
      <c r="CE110" s="11"/>
      <c r="CF110" s="23" t="s">
        <v>110</v>
      </c>
      <c r="CG110" s="23"/>
      <c r="CH110" s="23"/>
      <c r="CI110" s="23"/>
      <c r="CJ110" s="23"/>
      <c r="CK110" s="23"/>
      <c r="CL110" s="23"/>
      <c r="CM110" s="23"/>
      <c r="CN110" s="23"/>
      <c r="CO110" s="11"/>
      <c r="CP110" s="11"/>
      <c r="CQ110" s="11"/>
      <c r="CR110" s="11"/>
      <c r="CS110" s="11"/>
      <c r="CT110" s="11"/>
      <c r="CU110" s="11"/>
    </row>
    <row r="111" spans="2:99" ht="13.5" customHeight="1">
      <c r="B111" s="21" t="s">
        <v>129</v>
      </c>
      <c r="C111" s="21"/>
      <c r="D111" s="21"/>
      <c r="E111" s="21"/>
      <c r="F111" s="21"/>
      <c r="G111" s="21"/>
      <c r="H111" s="21"/>
      <c r="I111" s="21"/>
      <c r="J111" s="21" t="s">
        <v>130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11"/>
      <c r="V111" s="11"/>
      <c r="W111" s="11"/>
      <c r="X111" s="11"/>
      <c r="Y111" s="11"/>
      <c r="Z111" s="11"/>
      <c r="AA111" s="11"/>
      <c r="AB111" s="11"/>
      <c r="AC111" s="22">
        <v>1006.1</v>
      </c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11"/>
      <c r="AP111" s="22">
        <v>0</v>
      </c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3" t="s">
        <v>46</v>
      </c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11"/>
      <c r="BO111" s="22">
        <v>680.34</v>
      </c>
      <c r="BP111" s="22"/>
      <c r="BQ111" s="22"/>
      <c r="BR111" s="22"/>
      <c r="BS111" s="22"/>
      <c r="BT111" s="22"/>
      <c r="BU111" s="22"/>
      <c r="BV111" s="22"/>
      <c r="BW111" s="11"/>
      <c r="BX111" s="22">
        <v>67.62</v>
      </c>
      <c r="BY111" s="22"/>
      <c r="BZ111" s="22"/>
      <c r="CA111" s="22"/>
      <c r="CB111" s="22"/>
      <c r="CC111" s="22"/>
      <c r="CD111" s="22"/>
      <c r="CE111" s="11"/>
      <c r="CF111" s="23" t="s">
        <v>110</v>
      </c>
      <c r="CG111" s="23"/>
      <c r="CH111" s="23"/>
      <c r="CI111" s="23"/>
      <c r="CJ111" s="23"/>
      <c r="CK111" s="23"/>
      <c r="CL111" s="23"/>
      <c r="CM111" s="23"/>
      <c r="CN111" s="23"/>
      <c r="CO111" s="11"/>
      <c r="CP111" s="11"/>
      <c r="CQ111" s="11"/>
      <c r="CR111" s="11"/>
      <c r="CS111" s="11"/>
      <c r="CT111" s="11"/>
      <c r="CU111" s="11"/>
    </row>
    <row r="112" spans="2:99" ht="13.5" customHeight="1">
      <c r="B112" s="21" t="s">
        <v>131</v>
      </c>
      <c r="C112" s="21"/>
      <c r="D112" s="21"/>
      <c r="E112" s="21"/>
      <c r="F112" s="21"/>
      <c r="G112" s="21"/>
      <c r="H112" s="21"/>
      <c r="I112" s="21"/>
      <c r="J112" s="21" t="s">
        <v>132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11"/>
      <c r="V112" s="11"/>
      <c r="W112" s="11"/>
      <c r="X112" s="11"/>
      <c r="Y112" s="11"/>
      <c r="Z112" s="11"/>
      <c r="AA112" s="11"/>
      <c r="AB112" s="11"/>
      <c r="AC112" s="22">
        <v>4565.66</v>
      </c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11"/>
      <c r="AP112" s="22">
        <v>5004.57</v>
      </c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3" t="s">
        <v>133</v>
      </c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11"/>
      <c r="BO112" s="22">
        <v>4948.52</v>
      </c>
      <c r="BP112" s="22"/>
      <c r="BQ112" s="22"/>
      <c r="BR112" s="22"/>
      <c r="BS112" s="22"/>
      <c r="BT112" s="22"/>
      <c r="BU112" s="22"/>
      <c r="BV112" s="22"/>
      <c r="BW112" s="11"/>
      <c r="BX112" s="22">
        <v>108.39</v>
      </c>
      <c r="BY112" s="22"/>
      <c r="BZ112" s="22"/>
      <c r="CA112" s="22"/>
      <c r="CB112" s="22"/>
      <c r="CC112" s="22"/>
      <c r="CD112" s="22"/>
      <c r="CE112" s="11"/>
      <c r="CF112" s="23" t="s">
        <v>134</v>
      </c>
      <c r="CG112" s="23"/>
      <c r="CH112" s="23"/>
      <c r="CI112" s="23"/>
      <c r="CJ112" s="23"/>
      <c r="CK112" s="23"/>
      <c r="CL112" s="23"/>
      <c r="CM112" s="23"/>
      <c r="CN112" s="23"/>
      <c r="CO112" s="11"/>
      <c r="CP112" s="11"/>
      <c r="CQ112" s="11"/>
      <c r="CR112" s="11"/>
      <c r="CS112" s="11"/>
      <c r="CT112" s="11"/>
      <c r="CU112" s="11"/>
    </row>
    <row r="113" spans="2:99" ht="13.5" customHeight="1">
      <c r="B113" s="21" t="s">
        <v>135</v>
      </c>
      <c r="C113" s="21"/>
      <c r="D113" s="21"/>
      <c r="E113" s="21"/>
      <c r="F113" s="21"/>
      <c r="G113" s="21"/>
      <c r="H113" s="21"/>
      <c r="I113" s="21"/>
      <c r="J113" s="21" t="s">
        <v>132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1"/>
      <c r="V113" s="11"/>
      <c r="W113" s="11"/>
      <c r="X113" s="11"/>
      <c r="Y113" s="11"/>
      <c r="Z113" s="11"/>
      <c r="AA113" s="11"/>
      <c r="AB113" s="11"/>
      <c r="AC113" s="22">
        <v>4565.66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11"/>
      <c r="AP113" s="22">
        <v>0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3" t="s">
        <v>46</v>
      </c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11"/>
      <c r="BO113" s="22">
        <v>4948.52</v>
      </c>
      <c r="BP113" s="22"/>
      <c r="BQ113" s="22"/>
      <c r="BR113" s="22"/>
      <c r="BS113" s="22"/>
      <c r="BT113" s="22"/>
      <c r="BU113" s="22"/>
      <c r="BV113" s="22"/>
      <c r="BW113" s="11"/>
      <c r="BX113" s="22">
        <v>108.39</v>
      </c>
      <c r="BY113" s="22"/>
      <c r="BZ113" s="22"/>
      <c r="CA113" s="22"/>
      <c r="CB113" s="22"/>
      <c r="CC113" s="22"/>
      <c r="CD113" s="22"/>
      <c r="CE113" s="11"/>
      <c r="CF113" s="23" t="s">
        <v>110</v>
      </c>
      <c r="CG113" s="23"/>
      <c r="CH113" s="23"/>
      <c r="CI113" s="23"/>
      <c r="CJ113" s="23"/>
      <c r="CK113" s="23"/>
      <c r="CL113" s="23"/>
      <c r="CM113" s="23"/>
      <c r="CN113" s="23"/>
      <c r="CO113" s="11"/>
      <c r="CP113" s="11"/>
      <c r="CQ113" s="11"/>
      <c r="CR113" s="11"/>
      <c r="CS113" s="11"/>
      <c r="CT113" s="11"/>
      <c r="CU113" s="11"/>
    </row>
    <row r="114" spans="2:99" ht="13.5" customHeight="1">
      <c r="B114" s="21" t="s">
        <v>136</v>
      </c>
      <c r="C114" s="21"/>
      <c r="D114" s="21"/>
      <c r="E114" s="21"/>
      <c r="F114" s="21"/>
      <c r="G114" s="21"/>
      <c r="H114" s="21"/>
      <c r="I114" s="21"/>
      <c r="J114" s="21" t="s">
        <v>137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1"/>
      <c r="V114" s="11"/>
      <c r="W114" s="11"/>
      <c r="X114" s="11"/>
      <c r="Y114" s="11"/>
      <c r="Z114" s="11"/>
      <c r="AA114" s="11"/>
      <c r="AB114" s="11"/>
      <c r="AC114" s="22">
        <v>6964.42</v>
      </c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11"/>
      <c r="AP114" s="22">
        <v>8159.98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3" t="s">
        <v>138</v>
      </c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11"/>
      <c r="BO114" s="22">
        <v>8076.2</v>
      </c>
      <c r="BP114" s="22"/>
      <c r="BQ114" s="22"/>
      <c r="BR114" s="22"/>
      <c r="BS114" s="22"/>
      <c r="BT114" s="22"/>
      <c r="BU114" s="22"/>
      <c r="BV114" s="22"/>
      <c r="BW114" s="11"/>
      <c r="BX114" s="22">
        <v>115.96</v>
      </c>
      <c r="BY114" s="22"/>
      <c r="BZ114" s="22"/>
      <c r="CA114" s="22"/>
      <c r="CB114" s="22"/>
      <c r="CC114" s="22"/>
      <c r="CD114" s="22"/>
      <c r="CE114" s="11"/>
      <c r="CF114" s="23" t="s">
        <v>139</v>
      </c>
      <c r="CG114" s="23"/>
      <c r="CH114" s="23"/>
      <c r="CI114" s="23"/>
      <c r="CJ114" s="23"/>
      <c r="CK114" s="23"/>
      <c r="CL114" s="23"/>
      <c r="CM114" s="23"/>
      <c r="CN114" s="23"/>
      <c r="CO114" s="11"/>
      <c r="CP114" s="11"/>
      <c r="CQ114" s="11"/>
      <c r="CR114" s="11"/>
      <c r="CS114" s="11"/>
      <c r="CT114" s="11"/>
      <c r="CU114" s="11"/>
    </row>
    <row r="115" spans="2:99" ht="13.5" customHeight="1">
      <c r="B115" s="21" t="s">
        <v>140</v>
      </c>
      <c r="C115" s="21"/>
      <c r="D115" s="21"/>
      <c r="E115" s="21"/>
      <c r="F115" s="21"/>
      <c r="G115" s="21"/>
      <c r="H115" s="21"/>
      <c r="I115" s="21"/>
      <c r="J115" s="52" t="s">
        <v>141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11"/>
      <c r="V115" s="11"/>
      <c r="W115" s="11"/>
      <c r="X115" s="11"/>
      <c r="Y115" s="11"/>
      <c r="Z115" s="11"/>
      <c r="AA115" s="11"/>
      <c r="AB115" s="11"/>
      <c r="AC115" s="22">
        <v>6964.42</v>
      </c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11"/>
      <c r="AP115" s="22">
        <v>0</v>
      </c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3" t="s">
        <v>46</v>
      </c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11"/>
      <c r="BO115" s="22">
        <v>8076.2</v>
      </c>
      <c r="BP115" s="22"/>
      <c r="BQ115" s="22"/>
      <c r="BR115" s="22"/>
      <c r="BS115" s="22"/>
      <c r="BT115" s="22"/>
      <c r="BU115" s="22"/>
      <c r="BV115" s="22"/>
      <c r="BW115" s="11"/>
      <c r="BX115" s="22">
        <v>115.96</v>
      </c>
      <c r="BY115" s="22"/>
      <c r="BZ115" s="22"/>
      <c r="CA115" s="22"/>
      <c r="CB115" s="22"/>
      <c r="CC115" s="22"/>
      <c r="CD115" s="22"/>
      <c r="CE115" s="11"/>
      <c r="CF115" s="23" t="s">
        <v>110</v>
      </c>
      <c r="CG115" s="23"/>
      <c r="CH115" s="23"/>
      <c r="CI115" s="23"/>
      <c r="CJ115" s="23"/>
      <c r="CK115" s="23"/>
      <c r="CL115" s="23"/>
      <c r="CM115" s="23"/>
      <c r="CN115" s="23"/>
      <c r="CO115" s="11"/>
      <c r="CP115" s="11"/>
      <c r="CQ115" s="11"/>
      <c r="CR115" s="11"/>
      <c r="CS115" s="11"/>
      <c r="CT115" s="11"/>
      <c r="CU115" s="11"/>
    </row>
    <row r="116" spans="1:99" ht="15" customHeight="1">
      <c r="A116" s="2"/>
      <c r="B116" s="39" t="s">
        <v>142</v>
      </c>
      <c r="C116" s="39"/>
      <c r="D116" s="39"/>
      <c r="E116" s="39"/>
      <c r="F116" s="39"/>
      <c r="G116" s="39"/>
      <c r="H116" s="39"/>
      <c r="I116" s="39"/>
      <c r="J116" s="39" t="s">
        <v>143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2"/>
      <c r="V116" s="2"/>
      <c r="W116" s="2"/>
      <c r="X116" s="2"/>
      <c r="Y116" s="2"/>
      <c r="Z116" s="2"/>
      <c r="AA116" s="2"/>
      <c r="AB116" s="2"/>
      <c r="AC116" s="40">
        <f>SUM(AC123,AC128,AC134,AC142,AC145)</f>
        <v>19627.760000000002</v>
      </c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2"/>
      <c r="AP116" s="40">
        <v>24124.06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1" t="s">
        <v>144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2"/>
      <c r="BO116" s="40">
        <v>19213.32</v>
      </c>
      <c r="BP116" s="40"/>
      <c r="BQ116" s="40"/>
      <c r="BR116" s="40"/>
      <c r="BS116" s="40"/>
      <c r="BT116" s="40"/>
      <c r="BU116" s="40"/>
      <c r="BV116" s="40"/>
      <c r="BW116" s="2"/>
      <c r="BX116" s="40">
        <f>BO116/AC116*100</f>
        <v>97.88850077645131</v>
      </c>
      <c r="BY116" s="40"/>
      <c r="BZ116" s="40"/>
      <c r="CA116" s="40"/>
      <c r="CB116" s="40"/>
      <c r="CC116" s="40"/>
      <c r="CD116" s="40"/>
      <c r="CE116" s="2"/>
      <c r="CF116" s="41" t="s">
        <v>145</v>
      </c>
      <c r="CG116" s="41"/>
      <c r="CH116" s="41"/>
      <c r="CI116" s="41"/>
      <c r="CJ116" s="41"/>
      <c r="CK116" s="41"/>
      <c r="CL116" s="41"/>
      <c r="CM116" s="41"/>
      <c r="CN116" s="41"/>
      <c r="CO116" s="2"/>
      <c r="CP116" s="2"/>
      <c r="CQ116" s="2"/>
      <c r="CR116" s="2"/>
      <c r="CS116" s="2"/>
      <c r="CT116" s="2"/>
      <c r="CU116" s="2"/>
    </row>
    <row r="117" spans="1:100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53" t="s">
        <v>408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11"/>
      <c r="AB117" s="11"/>
      <c r="AC117" s="51" t="s">
        <v>405</v>
      </c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11"/>
      <c r="AP117" s="51" t="s">
        <v>146</v>
      </c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 t="s">
        <v>146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11"/>
      <c r="BO117" s="51" t="s">
        <v>389</v>
      </c>
      <c r="BP117" s="51"/>
      <c r="BQ117" s="51"/>
      <c r="BR117" s="51"/>
      <c r="BS117" s="51"/>
      <c r="BT117" s="51"/>
      <c r="BU117" s="51"/>
      <c r="BV117" s="51"/>
      <c r="BW117" s="11"/>
      <c r="BX117" s="51" t="s">
        <v>418</v>
      </c>
      <c r="BY117" s="51"/>
      <c r="BZ117" s="51"/>
      <c r="CA117" s="51"/>
      <c r="CB117" s="51"/>
      <c r="CC117" s="51"/>
      <c r="CD117" s="51"/>
      <c r="CE117" s="51" t="s">
        <v>390</v>
      </c>
      <c r="CF117" s="51"/>
      <c r="CG117" s="51"/>
      <c r="CH117" s="51"/>
      <c r="CI117" s="51"/>
      <c r="CJ117" s="51"/>
      <c r="CK117" s="51"/>
      <c r="CL117" s="51"/>
      <c r="CM117" s="51"/>
      <c r="CN117" s="11"/>
      <c r="CO117" s="11"/>
      <c r="CP117" s="11"/>
      <c r="CQ117" s="11"/>
      <c r="CR117" s="11"/>
      <c r="CS117" s="11"/>
      <c r="CT117" s="11"/>
      <c r="CU117" s="11"/>
      <c r="CV117" s="11"/>
    </row>
    <row r="118" spans="1:100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11"/>
      <c r="AB118" s="1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1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11"/>
      <c r="BO118" s="51"/>
      <c r="BP118" s="51"/>
      <c r="BQ118" s="51"/>
      <c r="BR118" s="51"/>
      <c r="BS118" s="51"/>
      <c r="BT118" s="51"/>
      <c r="BU118" s="51"/>
      <c r="BV118" s="51"/>
      <c r="BW118" s="1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11"/>
      <c r="CO118" s="11"/>
      <c r="CP118" s="11"/>
      <c r="CQ118" s="11"/>
      <c r="CR118" s="11"/>
      <c r="CS118" s="11"/>
      <c r="CT118" s="11"/>
      <c r="CU118" s="11"/>
      <c r="CV118" s="11"/>
    </row>
    <row r="119" spans="1:100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11"/>
      <c r="AB119" s="1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1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11"/>
      <c r="BO119" s="51"/>
      <c r="BP119" s="51"/>
      <c r="BQ119" s="51"/>
      <c r="BR119" s="51"/>
      <c r="BS119" s="51"/>
      <c r="BT119" s="51"/>
      <c r="BU119" s="51"/>
      <c r="BV119" s="51"/>
      <c r="BW119" s="1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11"/>
      <c r="CO119" s="11"/>
      <c r="CP119" s="11"/>
      <c r="CQ119" s="11"/>
      <c r="CR119" s="11"/>
      <c r="CS119" s="11"/>
      <c r="CT119" s="11"/>
      <c r="CU119" s="11"/>
      <c r="CV119" s="11"/>
    </row>
    <row r="120" spans="1:100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11"/>
      <c r="AB120" s="1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1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11"/>
      <c r="BO120" s="51"/>
      <c r="BP120" s="51"/>
      <c r="BQ120" s="51"/>
      <c r="BR120" s="51"/>
      <c r="BS120" s="51"/>
      <c r="BT120" s="51"/>
      <c r="BU120" s="51"/>
      <c r="BV120" s="51"/>
      <c r="BW120" s="1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11"/>
      <c r="CO120" s="11"/>
      <c r="CP120" s="11"/>
      <c r="CQ120" s="11"/>
      <c r="CR120" s="11"/>
      <c r="CS120" s="11"/>
      <c r="CT120" s="11"/>
      <c r="CU120" s="11"/>
      <c r="CV120" s="11"/>
    </row>
    <row r="121" spans="1:100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11"/>
      <c r="AB121" s="1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1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11"/>
      <c r="BO121" s="51"/>
      <c r="BP121" s="51"/>
      <c r="BQ121" s="51"/>
      <c r="BR121" s="51"/>
      <c r="BS121" s="51"/>
      <c r="BT121" s="51"/>
      <c r="BU121" s="51"/>
      <c r="BV121" s="51"/>
      <c r="BW121" s="1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11"/>
      <c r="CO121" s="11"/>
      <c r="CP121" s="11"/>
      <c r="CQ121" s="11"/>
      <c r="CR121" s="11"/>
      <c r="CS121" s="11"/>
      <c r="CT121" s="11"/>
      <c r="CU121" s="11"/>
      <c r="CV121" s="11"/>
    </row>
    <row r="122" spans="1:100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11"/>
      <c r="AB122" s="1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1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11"/>
      <c r="BO122" s="51"/>
      <c r="BP122" s="51"/>
      <c r="BQ122" s="51"/>
      <c r="BR122" s="51"/>
      <c r="BS122" s="51"/>
      <c r="BT122" s="51"/>
      <c r="BU122" s="51"/>
      <c r="BV122" s="51"/>
      <c r="BW122" s="1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11"/>
      <c r="CO122" s="11"/>
      <c r="CP122" s="11"/>
      <c r="CQ122" s="11"/>
      <c r="CR122" s="11"/>
      <c r="CS122" s="11"/>
      <c r="CT122" s="11"/>
      <c r="CU122" s="11"/>
      <c r="CV122" s="11"/>
    </row>
    <row r="123" spans="1:100" ht="1.5" customHeight="1">
      <c r="A123" s="11"/>
      <c r="B123" s="21" t="s">
        <v>147</v>
      </c>
      <c r="C123" s="21"/>
      <c r="D123" s="21"/>
      <c r="E123" s="21"/>
      <c r="F123" s="21"/>
      <c r="G123" s="21"/>
      <c r="H123" s="21"/>
      <c r="I123" s="21"/>
      <c r="J123" s="21" t="s">
        <v>148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11"/>
      <c r="V123" s="11"/>
      <c r="W123" s="11"/>
      <c r="X123" s="11"/>
      <c r="Y123" s="11"/>
      <c r="Z123" s="11"/>
      <c r="AA123" s="11"/>
      <c r="AB123" s="11"/>
      <c r="AC123" s="22">
        <v>4190.63</v>
      </c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11"/>
      <c r="AP123" s="22">
        <v>6149.88</v>
      </c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3" t="s">
        <v>149</v>
      </c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11"/>
      <c r="BO123" s="22">
        <v>4746.72</v>
      </c>
      <c r="BP123" s="22"/>
      <c r="BQ123" s="22"/>
      <c r="BR123" s="22"/>
      <c r="BS123" s="22"/>
      <c r="BT123" s="22"/>
      <c r="BU123" s="22"/>
      <c r="BV123" s="22"/>
      <c r="BW123" s="11"/>
      <c r="BX123" s="22">
        <v>113.27</v>
      </c>
      <c r="BY123" s="22"/>
      <c r="BZ123" s="22"/>
      <c r="CA123" s="22"/>
      <c r="CB123" s="22"/>
      <c r="CC123" s="22"/>
      <c r="CD123" s="22"/>
      <c r="CE123" s="11"/>
      <c r="CF123" s="23" t="s">
        <v>150</v>
      </c>
      <c r="CG123" s="23"/>
      <c r="CH123" s="23"/>
      <c r="CI123" s="23"/>
      <c r="CJ123" s="23"/>
      <c r="CK123" s="23"/>
      <c r="CL123" s="23"/>
      <c r="CM123" s="23"/>
      <c r="CN123" s="23"/>
      <c r="CO123" s="11"/>
      <c r="CP123" s="11"/>
      <c r="CQ123" s="11"/>
      <c r="CR123" s="11"/>
      <c r="CS123" s="11"/>
      <c r="CT123" s="11"/>
      <c r="CU123" s="11"/>
      <c r="CV123" s="11"/>
    </row>
    <row r="124" spans="1:100" ht="12" customHeight="1">
      <c r="A124" s="1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11"/>
      <c r="V124" s="11"/>
      <c r="W124" s="11"/>
      <c r="X124" s="11"/>
      <c r="Y124" s="11"/>
      <c r="Z124" s="11"/>
      <c r="AA124" s="11"/>
      <c r="AB124" s="11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11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11"/>
      <c r="BO124" s="22"/>
      <c r="BP124" s="22"/>
      <c r="BQ124" s="22"/>
      <c r="BR124" s="22"/>
      <c r="BS124" s="22"/>
      <c r="BT124" s="22"/>
      <c r="BU124" s="22"/>
      <c r="BV124" s="22"/>
      <c r="BW124" s="11"/>
      <c r="BX124" s="22"/>
      <c r="BY124" s="22"/>
      <c r="BZ124" s="22"/>
      <c r="CA124" s="22"/>
      <c r="CB124" s="22"/>
      <c r="CC124" s="22"/>
      <c r="CD124" s="22"/>
      <c r="CE124" s="11"/>
      <c r="CF124" s="23"/>
      <c r="CG124" s="23"/>
      <c r="CH124" s="23"/>
      <c r="CI124" s="23"/>
      <c r="CJ124" s="23"/>
      <c r="CK124" s="23"/>
      <c r="CL124" s="23"/>
      <c r="CM124" s="23"/>
      <c r="CN124" s="23"/>
      <c r="CO124" s="11"/>
      <c r="CP124" s="11"/>
      <c r="CQ124" s="11"/>
      <c r="CR124" s="11"/>
      <c r="CS124" s="11"/>
      <c r="CT124" s="11"/>
      <c r="CU124" s="11"/>
      <c r="CV124" s="11"/>
    </row>
    <row r="125" spans="1:100" ht="13.5" customHeight="1">
      <c r="A125" s="11"/>
      <c r="B125" s="21" t="s">
        <v>151</v>
      </c>
      <c r="C125" s="21"/>
      <c r="D125" s="21"/>
      <c r="E125" s="21"/>
      <c r="F125" s="21"/>
      <c r="G125" s="21"/>
      <c r="H125" s="21"/>
      <c r="I125" s="21"/>
      <c r="J125" s="21" t="s">
        <v>152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11"/>
      <c r="V125" s="11"/>
      <c r="W125" s="11"/>
      <c r="X125" s="11"/>
      <c r="Y125" s="11"/>
      <c r="Z125" s="11"/>
      <c r="AA125" s="11"/>
      <c r="AB125" s="11"/>
      <c r="AC125" s="22">
        <v>888.75</v>
      </c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11"/>
      <c r="AP125" s="22">
        <v>0</v>
      </c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3" t="s">
        <v>46</v>
      </c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11"/>
      <c r="BO125" s="22">
        <v>1124.74</v>
      </c>
      <c r="BP125" s="22"/>
      <c r="BQ125" s="22"/>
      <c r="BR125" s="22"/>
      <c r="BS125" s="22"/>
      <c r="BT125" s="22"/>
      <c r="BU125" s="22"/>
      <c r="BV125" s="22"/>
      <c r="BW125" s="11"/>
      <c r="BX125" s="22">
        <v>126.55</v>
      </c>
      <c r="BY125" s="22"/>
      <c r="BZ125" s="22"/>
      <c r="CA125" s="22"/>
      <c r="CB125" s="22"/>
      <c r="CC125" s="22"/>
      <c r="CD125" s="22"/>
      <c r="CE125" s="11"/>
      <c r="CF125" s="23" t="s">
        <v>110</v>
      </c>
      <c r="CG125" s="23"/>
      <c r="CH125" s="23"/>
      <c r="CI125" s="23"/>
      <c r="CJ125" s="23"/>
      <c r="CK125" s="23"/>
      <c r="CL125" s="23"/>
      <c r="CM125" s="23"/>
      <c r="CN125" s="23"/>
      <c r="CO125" s="11"/>
      <c r="CP125" s="11"/>
      <c r="CQ125" s="11"/>
      <c r="CR125" s="11"/>
      <c r="CS125" s="11"/>
      <c r="CT125" s="11"/>
      <c r="CU125" s="11"/>
      <c r="CV125" s="11"/>
    </row>
    <row r="126" spans="1:100" ht="13.5" customHeight="1">
      <c r="A126" s="11"/>
      <c r="B126" s="21" t="s">
        <v>153</v>
      </c>
      <c r="C126" s="21"/>
      <c r="D126" s="21"/>
      <c r="E126" s="21"/>
      <c r="F126" s="21"/>
      <c r="G126" s="21"/>
      <c r="H126" s="21"/>
      <c r="I126" s="21"/>
      <c r="J126" s="52" t="s">
        <v>154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11"/>
      <c r="V126" s="11"/>
      <c r="W126" s="11"/>
      <c r="X126" s="11"/>
      <c r="Y126" s="11"/>
      <c r="Z126" s="11"/>
      <c r="AA126" s="11"/>
      <c r="AB126" s="11"/>
      <c r="AC126" s="22">
        <v>2916.98</v>
      </c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11"/>
      <c r="AP126" s="22">
        <v>0</v>
      </c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3" t="s">
        <v>46</v>
      </c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11"/>
      <c r="BO126" s="22">
        <v>3381.98</v>
      </c>
      <c r="BP126" s="22"/>
      <c r="BQ126" s="22"/>
      <c r="BR126" s="22"/>
      <c r="BS126" s="22"/>
      <c r="BT126" s="22"/>
      <c r="BU126" s="22"/>
      <c r="BV126" s="22"/>
      <c r="BW126" s="11"/>
      <c r="BX126" s="22">
        <v>115.94</v>
      </c>
      <c r="BY126" s="22"/>
      <c r="BZ126" s="22"/>
      <c r="CA126" s="22"/>
      <c r="CB126" s="22"/>
      <c r="CC126" s="22"/>
      <c r="CD126" s="22"/>
      <c r="CE126" s="11"/>
      <c r="CF126" s="23" t="s">
        <v>110</v>
      </c>
      <c r="CG126" s="23"/>
      <c r="CH126" s="23"/>
      <c r="CI126" s="23"/>
      <c r="CJ126" s="23"/>
      <c r="CK126" s="23"/>
      <c r="CL126" s="23"/>
      <c r="CM126" s="23"/>
      <c r="CN126" s="23"/>
      <c r="CO126" s="11"/>
      <c r="CP126" s="11"/>
      <c r="CQ126" s="11"/>
      <c r="CR126" s="11"/>
      <c r="CS126" s="11"/>
      <c r="CT126" s="11"/>
      <c r="CU126" s="11"/>
      <c r="CV126" s="11"/>
    </row>
    <row r="127" spans="1:100" ht="13.5" customHeight="1">
      <c r="A127" s="11"/>
      <c r="B127" s="21" t="s">
        <v>155</v>
      </c>
      <c r="C127" s="21"/>
      <c r="D127" s="21"/>
      <c r="E127" s="21"/>
      <c r="F127" s="21"/>
      <c r="G127" s="21"/>
      <c r="H127" s="21"/>
      <c r="I127" s="21"/>
      <c r="J127" s="21" t="s">
        <v>156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11"/>
      <c r="V127" s="11"/>
      <c r="W127" s="11"/>
      <c r="X127" s="11"/>
      <c r="Y127" s="11"/>
      <c r="Z127" s="11"/>
      <c r="AA127" s="11"/>
      <c r="AB127" s="11"/>
      <c r="AC127" s="22">
        <v>384.9</v>
      </c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11"/>
      <c r="AP127" s="22">
        <v>0</v>
      </c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3" t="s">
        <v>46</v>
      </c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11"/>
      <c r="BO127" s="22">
        <v>240</v>
      </c>
      <c r="BP127" s="22"/>
      <c r="BQ127" s="22"/>
      <c r="BR127" s="22"/>
      <c r="BS127" s="22"/>
      <c r="BT127" s="22"/>
      <c r="BU127" s="22"/>
      <c r="BV127" s="22"/>
      <c r="BW127" s="11"/>
      <c r="BX127" s="22">
        <v>62.35</v>
      </c>
      <c r="BY127" s="22"/>
      <c r="BZ127" s="22"/>
      <c r="CA127" s="22"/>
      <c r="CB127" s="22"/>
      <c r="CC127" s="22"/>
      <c r="CD127" s="22"/>
      <c r="CE127" s="11"/>
      <c r="CF127" s="23" t="s">
        <v>110</v>
      </c>
      <c r="CG127" s="23"/>
      <c r="CH127" s="23"/>
      <c r="CI127" s="23"/>
      <c r="CJ127" s="23"/>
      <c r="CK127" s="23"/>
      <c r="CL127" s="23"/>
      <c r="CM127" s="23"/>
      <c r="CN127" s="23"/>
      <c r="CO127" s="11"/>
      <c r="CP127" s="11"/>
      <c r="CQ127" s="11"/>
      <c r="CR127" s="11"/>
      <c r="CS127" s="11"/>
      <c r="CT127" s="11"/>
      <c r="CU127" s="11"/>
      <c r="CV127" s="11"/>
    </row>
    <row r="128" spans="1:100" ht="13.5" customHeight="1">
      <c r="A128" s="11"/>
      <c r="B128" s="21" t="s">
        <v>157</v>
      </c>
      <c r="C128" s="21"/>
      <c r="D128" s="21"/>
      <c r="E128" s="21"/>
      <c r="F128" s="21"/>
      <c r="G128" s="21"/>
      <c r="H128" s="21"/>
      <c r="I128" s="21"/>
      <c r="J128" s="21" t="s">
        <v>158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11"/>
      <c r="V128" s="11"/>
      <c r="W128" s="11"/>
      <c r="X128" s="11"/>
      <c r="Y128" s="11"/>
      <c r="Z128" s="11"/>
      <c r="AA128" s="11"/>
      <c r="AB128" s="11"/>
      <c r="AC128" s="22">
        <v>3787.79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11"/>
      <c r="AP128" s="22">
        <v>4084</v>
      </c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3" t="s">
        <v>159</v>
      </c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11"/>
      <c r="BO128" s="22">
        <v>3148.33</v>
      </c>
      <c r="BP128" s="22"/>
      <c r="BQ128" s="22"/>
      <c r="BR128" s="22"/>
      <c r="BS128" s="22"/>
      <c r="BT128" s="22"/>
      <c r="BU128" s="22"/>
      <c r="BV128" s="22"/>
      <c r="BW128" s="11"/>
      <c r="BX128" s="22">
        <v>83.12</v>
      </c>
      <c r="BY128" s="22"/>
      <c r="BZ128" s="22"/>
      <c r="CA128" s="22"/>
      <c r="CB128" s="22"/>
      <c r="CC128" s="22"/>
      <c r="CD128" s="22"/>
      <c r="CE128" s="11"/>
      <c r="CF128" s="23" t="s">
        <v>160</v>
      </c>
      <c r="CG128" s="23"/>
      <c r="CH128" s="23"/>
      <c r="CI128" s="23"/>
      <c r="CJ128" s="23"/>
      <c r="CK128" s="23"/>
      <c r="CL128" s="23"/>
      <c r="CM128" s="23"/>
      <c r="CN128" s="23"/>
      <c r="CO128" s="11"/>
      <c r="CP128" s="11"/>
      <c r="CQ128" s="11"/>
      <c r="CR128" s="11"/>
      <c r="CS128" s="11"/>
      <c r="CT128" s="11"/>
      <c r="CU128" s="11"/>
      <c r="CV128" s="11"/>
    </row>
    <row r="129" spans="1:100" ht="13.5" customHeight="1">
      <c r="A129" s="11"/>
      <c r="B129" s="21" t="s">
        <v>161</v>
      </c>
      <c r="C129" s="21"/>
      <c r="D129" s="21"/>
      <c r="E129" s="21"/>
      <c r="F129" s="21"/>
      <c r="G129" s="21"/>
      <c r="H129" s="21"/>
      <c r="I129" s="21"/>
      <c r="J129" s="52" t="s">
        <v>162</v>
      </c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11"/>
      <c r="V129" s="11"/>
      <c r="W129" s="11"/>
      <c r="X129" s="11"/>
      <c r="Y129" s="11"/>
      <c r="Z129" s="11"/>
      <c r="AA129" s="11"/>
      <c r="AB129" s="11"/>
      <c r="AC129" s="22">
        <v>2444.16</v>
      </c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11"/>
      <c r="AP129" s="22">
        <v>0</v>
      </c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3" t="s">
        <v>46</v>
      </c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11"/>
      <c r="BO129" s="22">
        <v>2475.43</v>
      </c>
      <c r="BP129" s="22"/>
      <c r="BQ129" s="22"/>
      <c r="BR129" s="22"/>
      <c r="BS129" s="22"/>
      <c r="BT129" s="22"/>
      <c r="BU129" s="22"/>
      <c r="BV129" s="22"/>
      <c r="BW129" s="11"/>
      <c r="BX129" s="22">
        <v>101.28</v>
      </c>
      <c r="BY129" s="22"/>
      <c r="BZ129" s="22"/>
      <c r="CA129" s="22"/>
      <c r="CB129" s="22"/>
      <c r="CC129" s="22"/>
      <c r="CD129" s="22"/>
      <c r="CE129" s="11"/>
      <c r="CF129" s="23" t="s">
        <v>110</v>
      </c>
      <c r="CG129" s="23"/>
      <c r="CH129" s="23"/>
      <c r="CI129" s="23"/>
      <c r="CJ129" s="23"/>
      <c r="CK129" s="23"/>
      <c r="CL129" s="23"/>
      <c r="CM129" s="23"/>
      <c r="CN129" s="23"/>
      <c r="CO129" s="11"/>
      <c r="CP129" s="11"/>
      <c r="CQ129" s="11"/>
      <c r="CR129" s="11"/>
      <c r="CS129" s="11"/>
      <c r="CT129" s="11"/>
      <c r="CU129" s="11"/>
      <c r="CV129" s="11"/>
    </row>
    <row r="130" spans="1:100" ht="13.5" customHeight="1">
      <c r="A130" s="11"/>
      <c r="B130" s="21" t="s">
        <v>163</v>
      </c>
      <c r="C130" s="21"/>
      <c r="D130" s="21"/>
      <c r="E130" s="21"/>
      <c r="F130" s="21"/>
      <c r="G130" s="21"/>
      <c r="H130" s="21"/>
      <c r="I130" s="21"/>
      <c r="J130" s="21" t="s">
        <v>164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11"/>
      <c r="V130" s="11"/>
      <c r="W130" s="11"/>
      <c r="X130" s="11"/>
      <c r="Y130" s="11"/>
      <c r="Z130" s="11"/>
      <c r="AA130" s="11"/>
      <c r="AB130" s="11"/>
      <c r="AC130" s="22">
        <v>371.76</v>
      </c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11"/>
      <c r="AP130" s="22">
        <v>0</v>
      </c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3" t="s">
        <v>46</v>
      </c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11"/>
      <c r="BO130" s="22">
        <v>656.1</v>
      </c>
      <c r="BP130" s="22"/>
      <c r="BQ130" s="22"/>
      <c r="BR130" s="22"/>
      <c r="BS130" s="22"/>
      <c r="BT130" s="22"/>
      <c r="BU130" s="22"/>
      <c r="BV130" s="22"/>
      <c r="BW130" s="11"/>
      <c r="BX130" s="22">
        <v>176.48</v>
      </c>
      <c r="BY130" s="22"/>
      <c r="BZ130" s="22"/>
      <c r="CA130" s="22"/>
      <c r="CB130" s="22"/>
      <c r="CC130" s="22"/>
      <c r="CD130" s="22"/>
      <c r="CE130" s="11"/>
      <c r="CF130" s="23" t="s">
        <v>110</v>
      </c>
      <c r="CG130" s="23"/>
      <c r="CH130" s="23"/>
      <c r="CI130" s="23"/>
      <c r="CJ130" s="23"/>
      <c r="CK130" s="23"/>
      <c r="CL130" s="23"/>
      <c r="CM130" s="23"/>
      <c r="CN130" s="23"/>
      <c r="CO130" s="11"/>
      <c r="CP130" s="11"/>
      <c r="CQ130" s="11"/>
      <c r="CR130" s="11"/>
      <c r="CS130" s="11"/>
      <c r="CT130" s="11"/>
      <c r="CU130" s="11"/>
      <c r="CV130" s="11"/>
    </row>
    <row r="131" spans="1:100" ht="13.5" customHeight="1">
      <c r="A131" s="11"/>
      <c r="B131" s="21" t="s">
        <v>165</v>
      </c>
      <c r="C131" s="21"/>
      <c r="D131" s="21"/>
      <c r="E131" s="21"/>
      <c r="F131" s="21"/>
      <c r="G131" s="21"/>
      <c r="H131" s="21"/>
      <c r="I131" s="21"/>
      <c r="J131" s="21" t="s">
        <v>166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11"/>
      <c r="V131" s="11"/>
      <c r="W131" s="11"/>
      <c r="X131" s="11"/>
      <c r="Y131" s="11"/>
      <c r="Z131" s="11"/>
      <c r="AA131" s="11"/>
      <c r="AB131" s="11"/>
      <c r="AC131" s="22">
        <v>800.86</v>
      </c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11"/>
      <c r="AP131" s="22">
        <v>0</v>
      </c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3" t="s">
        <v>46</v>
      </c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11"/>
      <c r="BO131" s="22">
        <v>16.8</v>
      </c>
      <c r="BP131" s="22"/>
      <c r="BQ131" s="22"/>
      <c r="BR131" s="22"/>
      <c r="BS131" s="22"/>
      <c r="BT131" s="22"/>
      <c r="BU131" s="22"/>
      <c r="BV131" s="22"/>
      <c r="BW131" s="11"/>
      <c r="BX131" s="22">
        <v>2.1</v>
      </c>
      <c r="BY131" s="22"/>
      <c r="BZ131" s="22"/>
      <c r="CA131" s="22"/>
      <c r="CB131" s="22"/>
      <c r="CC131" s="22"/>
      <c r="CD131" s="22"/>
      <c r="CE131" s="11"/>
      <c r="CF131" s="23" t="s">
        <v>110</v>
      </c>
      <c r="CG131" s="23"/>
      <c r="CH131" s="23"/>
      <c r="CI131" s="23"/>
      <c r="CJ131" s="23"/>
      <c r="CK131" s="23"/>
      <c r="CL131" s="23"/>
      <c r="CM131" s="23"/>
      <c r="CN131" s="23"/>
      <c r="CO131" s="11"/>
      <c r="CP131" s="11"/>
      <c r="CQ131" s="11"/>
      <c r="CR131" s="11"/>
      <c r="CS131" s="11"/>
      <c r="CT131" s="11"/>
      <c r="CU131" s="11"/>
      <c r="CV131" s="11"/>
    </row>
    <row r="132" spans="1:100" ht="13.5" customHeight="1">
      <c r="A132" s="11"/>
      <c r="B132" s="21">
        <v>3225</v>
      </c>
      <c r="C132" s="21"/>
      <c r="D132" s="21"/>
      <c r="E132" s="21"/>
      <c r="F132" s="21"/>
      <c r="G132" s="21"/>
      <c r="H132" s="21"/>
      <c r="I132" s="21"/>
      <c r="J132" s="20" t="s">
        <v>397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11"/>
      <c r="V132" s="11"/>
      <c r="W132" s="11"/>
      <c r="X132" s="11"/>
      <c r="Y132" s="11"/>
      <c r="Z132" s="11"/>
      <c r="AA132" s="11"/>
      <c r="AB132" s="11"/>
      <c r="AC132" s="22">
        <v>149.21</v>
      </c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11"/>
      <c r="AP132" s="22">
        <v>0</v>
      </c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>
        <v>0</v>
      </c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11"/>
      <c r="BO132" s="22">
        <v>0</v>
      </c>
      <c r="BP132" s="22"/>
      <c r="BQ132" s="22"/>
      <c r="BR132" s="22"/>
      <c r="BS132" s="22"/>
      <c r="BT132" s="22"/>
      <c r="BU132" s="22"/>
      <c r="BV132" s="22"/>
      <c r="BW132" s="11"/>
      <c r="BX132" s="22">
        <v>0</v>
      </c>
      <c r="BY132" s="22"/>
      <c r="BZ132" s="22"/>
      <c r="CA132" s="22"/>
      <c r="CB132" s="22"/>
      <c r="CC132" s="22"/>
      <c r="CD132" s="22"/>
      <c r="CE132" s="11"/>
      <c r="CF132" s="22">
        <v>0</v>
      </c>
      <c r="CG132" s="22"/>
      <c r="CH132" s="22"/>
      <c r="CI132" s="22"/>
      <c r="CJ132" s="22"/>
      <c r="CK132" s="22"/>
      <c r="CL132" s="22"/>
      <c r="CM132" s="22"/>
      <c r="CN132" s="22"/>
      <c r="CO132" s="11"/>
      <c r="CP132" s="11"/>
      <c r="CQ132" s="11"/>
      <c r="CR132" s="11"/>
      <c r="CS132" s="11"/>
      <c r="CT132" s="11"/>
      <c r="CU132" s="11"/>
      <c r="CV132" s="11"/>
    </row>
    <row r="133" spans="1:100" ht="13.5" customHeight="1">
      <c r="A133" s="11"/>
      <c r="B133" s="21">
        <v>3227</v>
      </c>
      <c r="C133" s="21"/>
      <c r="D133" s="21"/>
      <c r="E133" s="21"/>
      <c r="F133" s="21"/>
      <c r="G133" s="21"/>
      <c r="H133" s="21"/>
      <c r="I133" s="21"/>
      <c r="J133" s="20" t="s">
        <v>398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11"/>
      <c r="V133" s="11"/>
      <c r="W133" s="11"/>
      <c r="X133" s="11"/>
      <c r="Y133" s="11"/>
      <c r="Z133" s="11"/>
      <c r="AA133" s="11"/>
      <c r="AB133" s="11"/>
      <c r="AC133" s="22">
        <v>21.8</v>
      </c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11"/>
      <c r="AP133" s="22">
        <v>0</v>
      </c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>
        <v>0</v>
      </c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11"/>
      <c r="BO133" s="22">
        <v>0</v>
      </c>
      <c r="BP133" s="22"/>
      <c r="BQ133" s="22"/>
      <c r="BR133" s="22"/>
      <c r="BS133" s="22"/>
      <c r="BT133" s="22"/>
      <c r="BU133" s="22"/>
      <c r="BV133" s="22"/>
      <c r="BW133" s="11"/>
      <c r="BX133" s="22">
        <v>0</v>
      </c>
      <c r="BY133" s="22"/>
      <c r="BZ133" s="22"/>
      <c r="CA133" s="22"/>
      <c r="CB133" s="22"/>
      <c r="CC133" s="22"/>
      <c r="CD133" s="22"/>
      <c r="CE133" s="11"/>
      <c r="CF133" s="22">
        <v>0</v>
      </c>
      <c r="CG133" s="22"/>
      <c r="CH133" s="22"/>
      <c r="CI133" s="22"/>
      <c r="CJ133" s="22"/>
      <c r="CK133" s="22"/>
      <c r="CL133" s="22"/>
      <c r="CM133" s="22"/>
      <c r="CN133" s="22"/>
      <c r="CO133" s="11"/>
      <c r="CP133" s="11"/>
      <c r="CQ133" s="11"/>
      <c r="CR133" s="11"/>
      <c r="CS133" s="11"/>
      <c r="CT133" s="11"/>
      <c r="CU133" s="11"/>
      <c r="CV133" s="11"/>
    </row>
    <row r="134" spans="1:100" ht="13.5" customHeight="1">
      <c r="A134" s="11"/>
      <c r="B134" s="21" t="s">
        <v>167</v>
      </c>
      <c r="C134" s="21"/>
      <c r="D134" s="21"/>
      <c r="E134" s="21"/>
      <c r="F134" s="21"/>
      <c r="G134" s="21"/>
      <c r="H134" s="21"/>
      <c r="I134" s="21"/>
      <c r="J134" s="21" t="s">
        <v>168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11"/>
      <c r="V134" s="11"/>
      <c r="W134" s="11"/>
      <c r="X134" s="11"/>
      <c r="Y134" s="11"/>
      <c r="Z134" s="11"/>
      <c r="AA134" s="11"/>
      <c r="AB134" s="11"/>
      <c r="AC134" s="22">
        <v>10576.16</v>
      </c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11"/>
      <c r="AP134" s="22">
        <v>11598.83</v>
      </c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3" t="s">
        <v>169</v>
      </c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11"/>
      <c r="BO134" s="22">
        <v>9441.41</v>
      </c>
      <c r="BP134" s="22"/>
      <c r="BQ134" s="22"/>
      <c r="BR134" s="22"/>
      <c r="BS134" s="22"/>
      <c r="BT134" s="22"/>
      <c r="BU134" s="22"/>
      <c r="BV134" s="22"/>
      <c r="BW134" s="11"/>
      <c r="BX134" s="22">
        <v>89.27</v>
      </c>
      <c r="BY134" s="22"/>
      <c r="BZ134" s="22"/>
      <c r="CA134" s="22"/>
      <c r="CB134" s="22"/>
      <c r="CC134" s="22"/>
      <c r="CD134" s="22"/>
      <c r="CE134" s="11"/>
      <c r="CF134" s="23" t="s">
        <v>170</v>
      </c>
      <c r="CG134" s="23"/>
      <c r="CH134" s="23"/>
      <c r="CI134" s="23"/>
      <c r="CJ134" s="23"/>
      <c r="CK134" s="23"/>
      <c r="CL134" s="23"/>
      <c r="CM134" s="23"/>
      <c r="CN134" s="23"/>
      <c r="CO134" s="11"/>
      <c r="CP134" s="11"/>
      <c r="CQ134" s="11"/>
      <c r="CR134" s="11"/>
      <c r="CS134" s="11"/>
      <c r="CT134" s="11"/>
      <c r="CU134" s="11"/>
      <c r="CV134" s="11"/>
    </row>
    <row r="135" spans="1:100" ht="13.5" customHeight="1">
      <c r="A135" s="11"/>
      <c r="B135" s="21" t="s">
        <v>171</v>
      </c>
      <c r="C135" s="21"/>
      <c r="D135" s="21"/>
      <c r="E135" s="21"/>
      <c r="F135" s="21"/>
      <c r="G135" s="21"/>
      <c r="H135" s="21"/>
      <c r="I135" s="21"/>
      <c r="J135" s="21" t="s">
        <v>172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11"/>
      <c r="V135" s="11"/>
      <c r="W135" s="11"/>
      <c r="X135" s="11"/>
      <c r="Y135" s="11"/>
      <c r="Z135" s="11"/>
      <c r="AA135" s="11"/>
      <c r="AB135" s="11"/>
      <c r="AC135" s="22">
        <v>1064.51</v>
      </c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11"/>
      <c r="AP135" s="22">
        <v>0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3" t="s">
        <v>46</v>
      </c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11"/>
      <c r="BO135" s="22">
        <v>1105.14</v>
      </c>
      <c r="BP135" s="22"/>
      <c r="BQ135" s="22"/>
      <c r="BR135" s="22"/>
      <c r="BS135" s="22"/>
      <c r="BT135" s="22"/>
      <c r="BU135" s="22"/>
      <c r="BV135" s="22"/>
      <c r="BW135" s="11"/>
      <c r="BX135" s="22">
        <v>103.82</v>
      </c>
      <c r="BY135" s="22"/>
      <c r="BZ135" s="22"/>
      <c r="CA135" s="22"/>
      <c r="CB135" s="22"/>
      <c r="CC135" s="22"/>
      <c r="CD135" s="22"/>
      <c r="CE135" s="11"/>
      <c r="CF135" s="23" t="s">
        <v>110</v>
      </c>
      <c r="CG135" s="23"/>
      <c r="CH135" s="23"/>
      <c r="CI135" s="23"/>
      <c r="CJ135" s="23"/>
      <c r="CK135" s="23"/>
      <c r="CL135" s="23"/>
      <c r="CM135" s="23"/>
      <c r="CN135" s="23"/>
      <c r="CO135" s="11"/>
      <c r="CP135" s="11"/>
      <c r="CQ135" s="11"/>
      <c r="CR135" s="11"/>
      <c r="CS135" s="11"/>
      <c r="CT135" s="11"/>
      <c r="CU135" s="11"/>
      <c r="CV135" s="11"/>
    </row>
    <row r="136" spans="1:100" ht="13.5" customHeight="1">
      <c r="A136" s="11"/>
      <c r="B136" s="21" t="s">
        <v>399</v>
      </c>
      <c r="C136" s="21"/>
      <c r="D136" s="21"/>
      <c r="E136" s="21"/>
      <c r="F136" s="21"/>
      <c r="G136" s="21"/>
      <c r="H136" s="21"/>
      <c r="I136" s="21"/>
      <c r="J136" s="17" t="s">
        <v>400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1"/>
      <c r="V136" s="11"/>
      <c r="W136" s="11"/>
      <c r="X136" s="11"/>
      <c r="Y136" s="11"/>
      <c r="Z136" s="11"/>
      <c r="AA136" s="11"/>
      <c r="AB136" s="11"/>
      <c r="AC136" s="22">
        <v>1064.4</v>
      </c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11"/>
      <c r="AP136" s="22">
        <v>0</v>
      </c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>
        <v>0</v>
      </c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11"/>
      <c r="BO136" s="22">
        <v>0</v>
      </c>
      <c r="BP136" s="22"/>
      <c r="BQ136" s="22"/>
      <c r="BR136" s="22"/>
      <c r="BS136" s="22"/>
      <c r="BT136" s="22"/>
      <c r="BU136" s="22"/>
      <c r="BV136" s="22"/>
      <c r="BW136" s="11"/>
      <c r="BX136" s="22">
        <v>0</v>
      </c>
      <c r="BY136" s="22"/>
      <c r="BZ136" s="22"/>
      <c r="CA136" s="22"/>
      <c r="CB136" s="22"/>
      <c r="CC136" s="22"/>
      <c r="CD136" s="22"/>
      <c r="CE136" s="11"/>
      <c r="CF136" s="22">
        <v>0</v>
      </c>
      <c r="CG136" s="22"/>
      <c r="CH136" s="22"/>
      <c r="CI136" s="22"/>
      <c r="CJ136" s="22"/>
      <c r="CK136" s="22"/>
      <c r="CL136" s="22"/>
      <c r="CM136" s="22"/>
      <c r="CN136" s="22"/>
      <c r="CO136" s="11"/>
      <c r="CP136" s="11"/>
      <c r="CQ136" s="11"/>
      <c r="CR136" s="11"/>
      <c r="CS136" s="11"/>
      <c r="CT136" s="11"/>
      <c r="CU136" s="11"/>
      <c r="CV136" s="11"/>
    </row>
    <row r="137" spans="1:100" ht="13.5" customHeight="1">
      <c r="A137" s="11"/>
      <c r="B137" s="21" t="s">
        <v>173</v>
      </c>
      <c r="C137" s="21"/>
      <c r="D137" s="21"/>
      <c r="E137" s="21"/>
      <c r="F137" s="21"/>
      <c r="G137" s="21"/>
      <c r="H137" s="21"/>
      <c r="I137" s="21"/>
      <c r="J137" s="21" t="s">
        <v>174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11"/>
      <c r="V137" s="11"/>
      <c r="W137" s="11"/>
      <c r="X137" s="11"/>
      <c r="Y137" s="11"/>
      <c r="Z137" s="11"/>
      <c r="AA137" s="11"/>
      <c r="AB137" s="11"/>
      <c r="AC137" s="22">
        <v>155.44</v>
      </c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11"/>
      <c r="AP137" s="22">
        <v>0</v>
      </c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3" t="s">
        <v>46</v>
      </c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11"/>
      <c r="BO137" s="22">
        <v>172.29</v>
      </c>
      <c r="BP137" s="22"/>
      <c r="BQ137" s="22"/>
      <c r="BR137" s="22"/>
      <c r="BS137" s="22"/>
      <c r="BT137" s="22"/>
      <c r="BU137" s="22"/>
      <c r="BV137" s="22"/>
      <c r="BW137" s="11"/>
      <c r="BX137" s="22">
        <v>110.84</v>
      </c>
      <c r="BY137" s="22"/>
      <c r="BZ137" s="22"/>
      <c r="CA137" s="22"/>
      <c r="CB137" s="22"/>
      <c r="CC137" s="22"/>
      <c r="CD137" s="22"/>
      <c r="CE137" s="11"/>
      <c r="CF137" s="23" t="s">
        <v>110</v>
      </c>
      <c r="CG137" s="23"/>
      <c r="CH137" s="23"/>
      <c r="CI137" s="23"/>
      <c r="CJ137" s="23"/>
      <c r="CK137" s="23"/>
      <c r="CL137" s="23"/>
      <c r="CM137" s="23"/>
      <c r="CN137" s="23"/>
      <c r="CO137" s="11"/>
      <c r="CP137" s="11"/>
      <c r="CQ137" s="11"/>
      <c r="CR137" s="11"/>
      <c r="CS137" s="11"/>
      <c r="CT137" s="11"/>
      <c r="CU137" s="11"/>
      <c r="CV137" s="11"/>
    </row>
    <row r="138" spans="1:100" ht="13.5" customHeight="1">
      <c r="A138" s="11"/>
      <c r="B138" s="21">
        <v>3236</v>
      </c>
      <c r="C138" s="21"/>
      <c r="D138" s="21"/>
      <c r="E138" s="21"/>
      <c r="F138" s="21"/>
      <c r="G138" s="21"/>
      <c r="H138" s="21"/>
      <c r="I138" s="21"/>
      <c r="J138" s="17" t="s">
        <v>401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1"/>
      <c r="V138" s="11"/>
      <c r="W138" s="11"/>
      <c r="X138" s="11"/>
      <c r="Y138" s="11"/>
      <c r="Z138" s="11"/>
      <c r="AA138" s="11"/>
      <c r="AB138" s="11"/>
      <c r="AC138" s="22">
        <v>543.5</v>
      </c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11"/>
      <c r="AP138" s="22">
        <v>0</v>
      </c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>
        <v>0</v>
      </c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11"/>
      <c r="BO138" s="22">
        <v>0</v>
      </c>
      <c r="BP138" s="22"/>
      <c r="BQ138" s="22"/>
      <c r="BR138" s="22"/>
      <c r="BS138" s="22"/>
      <c r="BT138" s="22"/>
      <c r="BU138" s="22"/>
      <c r="BV138" s="22"/>
      <c r="BW138" s="11"/>
      <c r="BX138" s="22">
        <v>0</v>
      </c>
      <c r="BY138" s="22"/>
      <c r="BZ138" s="22"/>
      <c r="CA138" s="22"/>
      <c r="CB138" s="22"/>
      <c r="CC138" s="22"/>
      <c r="CD138" s="22"/>
      <c r="CE138" s="11"/>
      <c r="CF138" s="22">
        <v>0</v>
      </c>
      <c r="CG138" s="22"/>
      <c r="CH138" s="22"/>
      <c r="CI138" s="22"/>
      <c r="CJ138" s="22"/>
      <c r="CK138" s="22"/>
      <c r="CL138" s="22"/>
      <c r="CM138" s="22"/>
      <c r="CN138" s="22"/>
      <c r="CO138" s="11"/>
      <c r="CP138" s="11"/>
      <c r="CQ138" s="11"/>
      <c r="CR138" s="11"/>
      <c r="CS138" s="11"/>
      <c r="CT138" s="11"/>
      <c r="CU138" s="11"/>
      <c r="CV138" s="11"/>
    </row>
    <row r="139" spans="1:100" ht="13.5" customHeight="1">
      <c r="A139" s="11"/>
      <c r="B139" s="21" t="s">
        <v>175</v>
      </c>
      <c r="C139" s="21"/>
      <c r="D139" s="21"/>
      <c r="E139" s="21"/>
      <c r="F139" s="21"/>
      <c r="G139" s="21"/>
      <c r="H139" s="21"/>
      <c r="I139" s="21"/>
      <c r="J139" s="21" t="s">
        <v>176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11"/>
      <c r="V139" s="11"/>
      <c r="W139" s="11"/>
      <c r="X139" s="11"/>
      <c r="Y139" s="11"/>
      <c r="Z139" s="11"/>
      <c r="AA139" s="11"/>
      <c r="AB139" s="11"/>
      <c r="AC139" s="22">
        <v>5534.73</v>
      </c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11"/>
      <c r="AP139" s="22">
        <v>0</v>
      </c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3" t="s">
        <v>46</v>
      </c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11"/>
      <c r="BO139" s="22">
        <v>3983.54</v>
      </c>
      <c r="BP139" s="22"/>
      <c r="BQ139" s="22"/>
      <c r="BR139" s="22"/>
      <c r="BS139" s="22"/>
      <c r="BT139" s="22"/>
      <c r="BU139" s="22"/>
      <c r="BV139" s="22"/>
      <c r="BW139" s="11"/>
      <c r="BX139" s="22">
        <v>71.97</v>
      </c>
      <c r="BY139" s="22"/>
      <c r="BZ139" s="22"/>
      <c r="CA139" s="22"/>
      <c r="CB139" s="22"/>
      <c r="CC139" s="22"/>
      <c r="CD139" s="22"/>
      <c r="CE139" s="11"/>
      <c r="CF139" s="23" t="s">
        <v>110</v>
      </c>
      <c r="CG139" s="23"/>
      <c r="CH139" s="23"/>
      <c r="CI139" s="23"/>
      <c r="CJ139" s="23"/>
      <c r="CK139" s="23"/>
      <c r="CL139" s="23"/>
      <c r="CM139" s="23"/>
      <c r="CN139" s="23"/>
      <c r="CO139" s="11"/>
      <c r="CP139" s="11"/>
      <c r="CQ139" s="11"/>
      <c r="CR139" s="11"/>
      <c r="CS139" s="11"/>
      <c r="CT139" s="11"/>
      <c r="CU139" s="11"/>
      <c r="CV139" s="11"/>
    </row>
    <row r="140" spans="1:100" ht="13.5" customHeight="1">
      <c r="A140" s="11"/>
      <c r="B140" s="21" t="s">
        <v>177</v>
      </c>
      <c r="C140" s="21"/>
      <c r="D140" s="21"/>
      <c r="E140" s="21"/>
      <c r="F140" s="21"/>
      <c r="G140" s="21"/>
      <c r="H140" s="21"/>
      <c r="I140" s="21"/>
      <c r="J140" s="21" t="s">
        <v>178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11"/>
      <c r="V140" s="11"/>
      <c r="W140" s="11"/>
      <c r="X140" s="11"/>
      <c r="Y140" s="11"/>
      <c r="Z140" s="11"/>
      <c r="AA140" s="11"/>
      <c r="AB140" s="11"/>
      <c r="AC140" s="22">
        <v>944.42</v>
      </c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11"/>
      <c r="AP140" s="22">
        <v>0</v>
      </c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3" t="s">
        <v>46</v>
      </c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11"/>
      <c r="BO140" s="22">
        <v>2502.26</v>
      </c>
      <c r="BP140" s="22"/>
      <c r="BQ140" s="22"/>
      <c r="BR140" s="22"/>
      <c r="BS140" s="22"/>
      <c r="BT140" s="22"/>
      <c r="BU140" s="22"/>
      <c r="BV140" s="22"/>
      <c r="BW140" s="11"/>
      <c r="BX140" s="22">
        <v>264.95</v>
      </c>
      <c r="BY140" s="22"/>
      <c r="BZ140" s="22"/>
      <c r="CA140" s="22"/>
      <c r="CB140" s="22"/>
      <c r="CC140" s="22"/>
      <c r="CD140" s="22"/>
      <c r="CE140" s="11"/>
      <c r="CF140" s="23" t="s">
        <v>110</v>
      </c>
      <c r="CG140" s="23"/>
      <c r="CH140" s="23"/>
      <c r="CI140" s="23"/>
      <c r="CJ140" s="23"/>
      <c r="CK140" s="23"/>
      <c r="CL140" s="23"/>
      <c r="CM140" s="23"/>
      <c r="CN140" s="23"/>
      <c r="CO140" s="11"/>
      <c r="CP140" s="11"/>
      <c r="CQ140" s="11"/>
      <c r="CR140" s="11"/>
      <c r="CS140" s="11"/>
      <c r="CT140" s="11"/>
      <c r="CU140" s="11"/>
      <c r="CV140" s="11"/>
    </row>
    <row r="141" spans="1:100" ht="13.5" customHeight="1">
      <c r="A141" s="11"/>
      <c r="B141" s="21" t="s">
        <v>179</v>
      </c>
      <c r="C141" s="21"/>
      <c r="D141" s="21"/>
      <c r="E141" s="21"/>
      <c r="F141" s="21"/>
      <c r="G141" s="21"/>
      <c r="H141" s="21"/>
      <c r="I141" s="21"/>
      <c r="J141" s="21" t="s">
        <v>180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11"/>
      <c r="V141" s="11"/>
      <c r="W141" s="11"/>
      <c r="X141" s="11"/>
      <c r="Y141" s="11"/>
      <c r="Z141" s="11"/>
      <c r="AA141" s="11"/>
      <c r="AB141" s="11"/>
      <c r="AC141" s="22">
        <v>1269.16</v>
      </c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11"/>
      <c r="AP141" s="22">
        <v>0</v>
      </c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3" t="s">
        <v>46</v>
      </c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11"/>
      <c r="BO141" s="22">
        <v>1678.18</v>
      </c>
      <c r="BP141" s="22"/>
      <c r="BQ141" s="22"/>
      <c r="BR141" s="22"/>
      <c r="BS141" s="22"/>
      <c r="BT141" s="22"/>
      <c r="BU141" s="22"/>
      <c r="BV141" s="22"/>
      <c r="BW141" s="11"/>
      <c r="BX141" s="22">
        <v>132.23</v>
      </c>
      <c r="BY141" s="22"/>
      <c r="BZ141" s="22"/>
      <c r="CA141" s="22"/>
      <c r="CB141" s="22"/>
      <c r="CC141" s="22"/>
      <c r="CD141" s="22"/>
      <c r="CE141" s="11"/>
      <c r="CF141" s="23" t="s">
        <v>110</v>
      </c>
      <c r="CG141" s="23"/>
      <c r="CH141" s="23"/>
      <c r="CI141" s="23"/>
      <c r="CJ141" s="23"/>
      <c r="CK141" s="23"/>
      <c r="CL141" s="23"/>
      <c r="CM141" s="23"/>
      <c r="CN141" s="23"/>
      <c r="CO141" s="11"/>
      <c r="CP141" s="11"/>
      <c r="CQ141" s="11"/>
      <c r="CR141" s="11"/>
      <c r="CS141" s="11"/>
      <c r="CT141" s="11"/>
      <c r="CU141" s="11"/>
      <c r="CV141" s="11"/>
    </row>
    <row r="142" spans="1:100" ht="13.5" customHeight="1">
      <c r="A142" s="11"/>
      <c r="B142" s="21" t="s">
        <v>181</v>
      </c>
      <c r="C142" s="21"/>
      <c r="D142" s="21"/>
      <c r="E142" s="21"/>
      <c r="F142" s="21"/>
      <c r="G142" s="21"/>
      <c r="H142" s="21"/>
      <c r="I142" s="21"/>
      <c r="J142" s="52" t="s">
        <v>182</v>
      </c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11"/>
      <c r="V142" s="11"/>
      <c r="W142" s="11"/>
      <c r="X142" s="11"/>
      <c r="Y142" s="11"/>
      <c r="Z142" s="11"/>
      <c r="AA142" s="11"/>
      <c r="AB142" s="11"/>
      <c r="AC142" s="22">
        <v>0</v>
      </c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11"/>
      <c r="AP142" s="22">
        <v>292.5</v>
      </c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3" t="s">
        <v>183</v>
      </c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11"/>
      <c r="BO142" s="22">
        <v>292.5</v>
      </c>
      <c r="BP142" s="22"/>
      <c r="BQ142" s="22"/>
      <c r="BR142" s="22"/>
      <c r="BS142" s="22"/>
      <c r="BT142" s="22"/>
      <c r="BU142" s="22"/>
      <c r="BV142" s="22"/>
      <c r="BW142" s="11"/>
      <c r="BX142" s="22">
        <v>0</v>
      </c>
      <c r="BY142" s="22"/>
      <c r="BZ142" s="22"/>
      <c r="CA142" s="22"/>
      <c r="CB142" s="22"/>
      <c r="CC142" s="22"/>
      <c r="CD142" s="22"/>
      <c r="CE142" s="11"/>
      <c r="CF142" s="23" t="s">
        <v>98</v>
      </c>
      <c r="CG142" s="23"/>
      <c r="CH142" s="23"/>
      <c r="CI142" s="23"/>
      <c r="CJ142" s="23"/>
      <c r="CK142" s="23"/>
      <c r="CL142" s="23"/>
      <c r="CM142" s="23"/>
      <c r="CN142" s="23"/>
      <c r="CO142" s="11"/>
      <c r="CP142" s="11"/>
      <c r="CQ142" s="11"/>
      <c r="CR142" s="11"/>
      <c r="CS142" s="11"/>
      <c r="CT142" s="11"/>
      <c r="CU142" s="11"/>
      <c r="CV142" s="11"/>
    </row>
    <row r="143" spans="1:100" ht="10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</row>
    <row r="144" spans="1:100" ht="13.5" customHeight="1">
      <c r="A144" s="11"/>
      <c r="B144" s="21" t="s">
        <v>184</v>
      </c>
      <c r="C144" s="21"/>
      <c r="D144" s="21"/>
      <c r="E144" s="21"/>
      <c r="F144" s="21"/>
      <c r="G144" s="21"/>
      <c r="H144" s="21"/>
      <c r="I144" s="21"/>
      <c r="J144" s="52" t="s">
        <v>182</v>
      </c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11"/>
      <c r="V144" s="11"/>
      <c r="W144" s="11"/>
      <c r="X144" s="11"/>
      <c r="Y144" s="11"/>
      <c r="Z144" s="11"/>
      <c r="AA144" s="11"/>
      <c r="AB144" s="11"/>
      <c r="AC144" s="22">
        <v>0</v>
      </c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11"/>
      <c r="AP144" s="22">
        <v>0</v>
      </c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3" t="s">
        <v>46</v>
      </c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11"/>
      <c r="BO144" s="22">
        <v>292.5</v>
      </c>
      <c r="BP144" s="22"/>
      <c r="BQ144" s="22"/>
      <c r="BR144" s="22"/>
      <c r="BS144" s="22"/>
      <c r="BT144" s="22"/>
      <c r="BU144" s="22"/>
      <c r="BV144" s="22"/>
      <c r="BW144" s="11"/>
      <c r="BX144" s="22">
        <v>0</v>
      </c>
      <c r="BY144" s="22"/>
      <c r="BZ144" s="22"/>
      <c r="CA144" s="22"/>
      <c r="CB144" s="22"/>
      <c r="CC144" s="22"/>
      <c r="CD144" s="22"/>
      <c r="CE144" s="11"/>
      <c r="CF144" s="23" t="s">
        <v>110</v>
      </c>
      <c r="CG144" s="23"/>
      <c r="CH144" s="23"/>
      <c r="CI144" s="23"/>
      <c r="CJ144" s="23"/>
      <c r="CK144" s="23"/>
      <c r="CL144" s="23"/>
      <c r="CM144" s="23"/>
      <c r="CN144" s="23"/>
      <c r="CO144" s="11"/>
      <c r="CP144" s="11"/>
      <c r="CQ144" s="11"/>
      <c r="CR144" s="11"/>
      <c r="CS144" s="11"/>
      <c r="CT144" s="11"/>
      <c r="CU144" s="11"/>
      <c r="CV144" s="11"/>
    </row>
    <row r="145" spans="1:100" ht="13.5" customHeight="1">
      <c r="A145" s="11"/>
      <c r="B145" s="21" t="s">
        <v>185</v>
      </c>
      <c r="C145" s="21"/>
      <c r="D145" s="21"/>
      <c r="E145" s="21"/>
      <c r="F145" s="21"/>
      <c r="G145" s="21"/>
      <c r="H145" s="21"/>
      <c r="I145" s="21"/>
      <c r="J145" s="52" t="s">
        <v>186</v>
      </c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11"/>
      <c r="V145" s="11"/>
      <c r="W145" s="11"/>
      <c r="X145" s="11"/>
      <c r="Y145" s="11"/>
      <c r="Z145" s="11"/>
      <c r="AA145" s="11"/>
      <c r="AB145" s="11"/>
      <c r="AC145" s="22">
        <v>1073.18</v>
      </c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11"/>
      <c r="AP145" s="22">
        <v>1998.85</v>
      </c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3" t="s">
        <v>187</v>
      </c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11"/>
      <c r="BO145" s="22">
        <v>1584.36</v>
      </c>
      <c r="BP145" s="22"/>
      <c r="BQ145" s="22"/>
      <c r="BR145" s="22"/>
      <c r="BS145" s="22"/>
      <c r="BT145" s="22"/>
      <c r="BU145" s="22"/>
      <c r="BV145" s="22"/>
      <c r="BW145" s="11"/>
      <c r="BX145" s="22">
        <v>147.63</v>
      </c>
      <c r="BY145" s="22"/>
      <c r="BZ145" s="22"/>
      <c r="CA145" s="22"/>
      <c r="CB145" s="22"/>
      <c r="CC145" s="22"/>
      <c r="CD145" s="22"/>
      <c r="CE145" s="11"/>
      <c r="CF145" s="23" t="s">
        <v>188</v>
      </c>
      <c r="CG145" s="23"/>
      <c r="CH145" s="23"/>
      <c r="CI145" s="23"/>
      <c r="CJ145" s="23"/>
      <c r="CK145" s="23"/>
      <c r="CL145" s="23"/>
      <c r="CM145" s="23"/>
      <c r="CN145" s="23"/>
      <c r="CO145" s="11"/>
      <c r="CP145" s="11"/>
      <c r="CQ145" s="11"/>
      <c r="CR145" s="11"/>
      <c r="CS145" s="11"/>
      <c r="CT145" s="11"/>
      <c r="CU145" s="11"/>
      <c r="CV145" s="11"/>
    </row>
    <row r="146" spans="1:100" ht="13.5" customHeight="1">
      <c r="A146" s="11"/>
      <c r="B146" s="21" t="s">
        <v>189</v>
      </c>
      <c r="C146" s="21"/>
      <c r="D146" s="21"/>
      <c r="E146" s="21"/>
      <c r="F146" s="21"/>
      <c r="G146" s="21"/>
      <c r="H146" s="21"/>
      <c r="I146" s="21"/>
      <c r="J146" s="21" t="s">
        <v>190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11"/>
      <c r="V146" s="11"/>
      <c r="W146" s="11"/>
      <c r="X146" s="11"/>
      <c r="Y146" s="11"/>
      <c r="Z146" s="11"/>
      <c r="AA146" s="11"/>
      <c r="AB146" s="11"/>
      <c r="AC146" s="22">
        <v>626.39</v>
      </c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11"/>
      <c r="AP146" s="22">
        <v>0</v>
      </c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3" t="s">
        <v>46</v>
      </c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11"/>
      <c r="BO146" s="22">
        <v>628.22</v>
      </c>
      <c r="BP146" s="22"/>
      <c r="BQ146" s="22"/>
      <c r="BR146" s="22"/>
      <c r="BS146" s="22"/>
      <c r="BT146" s="22"/>
      <c r="BU146" s="22"/>
      <c r="BV146" s="22"/>
      <c r="BW146" s="11"/>
      <c r="BX146" s="22">
        <v>100.29</v>
      </c>
      <c r="BY146" s="22"/>
      <c r="BZ146" s="22"/>
      <c r="CA146" s="22"/>
      <c r="CB146" s="22"/>
      <c r="CC146" s="22"/>
      <c r="CD146" s="22"/>
      <c r="CE146" s="11"/>
      <c r="CF146" s="23" t="s">
        <v>110</v>
      </c>
      <c r="CG146" s="23"/>
      <c r="CH146" s="23"/>
      <c r="CI146" s="23"/>
      <c r="CJ146" s="23"/>
      <c r="CK146" s="23"/>
      <c r="CL146" s="23"/>
      <c r="CM146" s="23"/>
      <c r="CN146" s="23"/>
      <c r="CO146" s="11"/>
      <c r="CP146" s="11"/>
      <c r="CQ146" s="11"/>
      <c r="CR146" s="11"/>
      <c r="CS146" s="11"/>
      <c r="CT146" s="11"/>
      <c r="CU146" s="11"/>
      <c r="CV146" s="11"/>
    </row>
    <row r="147" spans="1:100" ht="13.5" customHeight="1">
      <c r="A147" s="11"/>
      <c r="B147" s="21" t="s">
        <v>191</v>
      </c>
      <c r="C147" s="21"/>
      <c r="D147" s="21"/>
      <c r="E147" s="21"/>
      <c r="F147" s="21"/>
      <c r="G147" s="21"/>
      <c r="H147" s="21"/>
      <c r="I147" s="21"/>
      <c r="J147" s="21" t="s">
        <v>192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11"/>
      <c r="V147" s="11"/>
      <c r="W147" s="11"/>
      <c r="X147" s="11"/>
      <c r="Y147" s="11"/>
      <c r="Z147" s="11"/>
      <c r="AA147" s="11"/>
      <c r="AB147" s="11"/>
      <c r="AC147" s="22">
        <v>241.41</v>
      </c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11"/>
      <c r="AP147" s="22">
        <v>0</v>
      </c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3" t="s">
        <v>46</v>
      </c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11"/>
      <c r="BO147" s="22">
        <v>434</v>
      </c>
      <c r="BP147" s="22"/>
      <c r="BQ147" s="22"/>
      <c r="BR147" s="22"/>
      <c r="BS147" s="22"/>
      <c r="BT147" s="22"/>
      <c r="BU147" s="22"/>
      <c r="BV147" s="22"/>
      <c r="BW147" s="11"/>
      <c r="BX147" s="22">
        <v>179.78</v>
      </c>
      <c r="BY147" s="22"/>
      <c r="BZ147" s="22"/>
      <c r="CA147" s="22"/>
      <c r="CB147" s="22"/>
      <c r="CC147" s="22"/>
      <c r="CD147" s="22"/>
      <c r="CE147" s="11"/>
      <c r="CF147" s="23" t="s">
        <v>110</v>
      </c>
      <c r="CG147" s="23"/>
      <c r="CH147" s="23"/>
      <c r="CI147" s="23"/>
      <c r="CJ147" s="23"/>
      <c r="CK147" s="23"/>
      <c r="CL147" s="23"/>
      <c r="CM147" s="23"/>
      <c r="CN147" s="23"/>
      <c r="CO147" s="11"/>
      <c r="CP147" s="11"/>
      <c r="CQ147" s="11"/>
      <c r="CR147" s="11"/>
      <c r="CS147" s="11"/>
      <c r="CT147" s="11"/>
      <c r="CU147" s="11"/>
      <c r="CV147" s="11"/>
    </row>
    <row r="148" spans="1:100" ht="13.5" customHeight="1">
      <c r="A148" s="11"/>
      <c r="B148" s="21" t="s">
        <v>193</v>
      </c>
      <c r="C148" s="21"/>
      <c r="D148" s="21"/>
      <c r="E148" s="21"/>
      <c r="F148" s="21"/>
      <c r="G148" s="21"/>
      <c r="H148" s="21"/>
      <c r="I148" s="21"/>
      <c r="J148" s="21" t="s">
        <v>194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11"/>
      <c r="V148" s="11"/>
      <c r="W148" s="11"/>
      <c r="X148" s="11"/>
      <c r="Y148" s="11"/>
      <c r="Z148" s="11"/>
      <c r="AA148" s="11"/>
      <c r="AB148" s="11"/>
      <c r="AC148" s="22">
        <v>13.27</v>
      </c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11"/>
      <c r="AP148" s="22">
        <v>0</v>
      </c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3" t="s">
        <v>46</v>
      </c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11"/>
      <c r="BO148" s="22">
        <v>30</v>
      </c>
      <c r="BP148" s="22"/>
      <c r="BQ148" s="22"/>
      <c r="BR148" s="22"/>
      <c r="BS148" s="22"/>
      <c r="BT148" s="22"/>
      <c r="BU148" s="22"/>
      <c r="BV148" s="22"/>
      <c r="BW148" s="11"/>
      <c r="BX148" s="22">
        <v>226.07</v>
      </c>
      <c r="BY148" s="22"/>
      <c r="BZ148" s="22"/>
      <c r="CA148" s="22"/>
      <c r="CB148" s="22"/>
      <c r="CC148" s="22"/>
      <c r="CD148" s="22"/>
      <c r="CE148" s="11"/>
      <c r="CF148" s="23" t="s">
        <v>110</v>
      </c>
      <c r="CG148" s="23"/>
      <c r="CH148" s="23"/>
      <c r="CI148" s="23"/>
      <c r="CJ148" s="23"/>
      <c r="CK148" s="23"/>
      <c r="CL148" s="23"/>
      <c r="CM148" s="23"/>
      <c r="CN148" s="23"/>
      <c r="CO148" s="11"/>
      <c r="CP148" s="11"/>
      <c r="CQ148" s="11"/>
      <c r="CR148" s="11"/>
      <c r="CS148" s="11"/>
      <c r="CT148" s="11"/>
      <c r="CU148" s="11"/>
      <c r="CV148" s="11"/>
    </row>
    <row r="149" spans="1:100" ht="13.5" customHeight="1">
      <c r="A149" s="11"/>
      <c r="B149" s="21" t="s">
        <v>195</v>
      </c>
      <c r="C149" s="21"/>
      <c r="D149" s="21"/>
      <c r="E149" s="21"/>
      <c r="F149" s="21"/>
      <c r="G149" s="21"/>
      <c r="H149" s="21"/>
      <c r="I149" s="21"/>
      <c r="J149" s="21" t="s">
        <v>196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11"/>
      <c r="V149" s="11"/>
      <c r="W149" s="11"/>
      <c r="X149" s="11"/>
      <c r="Y149" s="11"/>
      <c r="Z149" s="11"/>
      <c r="AA149" s="11"/>
      <c r="AB149" s="11"/>
      <c r="AC149" s="22">
        <v>127.41</v>
      </c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11"/>
      <c r="AP149" s="22">
        <v>0</v>
      </c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3" t="s">
        <v>46</v>
      </c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11"/>
      <c r="BO149" s="22">
        <v>377.66</v>
      </c>
      <c r="BP149" s="22"/>
      <c r="BQ149" s="22"/>
      <c r="BR149" s="22"/>
      <c r="BS149" s="22"/>
      <c r="BT149" s="22"/>
      <c r="BU149" s="22"/>
      <c r="BV149" s="22"/>
      <c r="BW149" s="11"/>
      <c r="BX149" s="22">
        <v>296.41</v>
      </c>
      <c r="BY149" s="22"/>
      <c r="BZ149" s="22"/>
      <c r="CA149" s="22"/>
      <c r="CB149" s="22"/>
      <c r="CC149" s="22"/>
      <c r="CD149" s="22"/>
      <c r="CE149" s="11"/>
      <c r="CF149" s="23" t="s">
        <v>110</v>
      </c>
      <c r="CG149" s="23"/>
      <c r="CH149" s="23"/>
      <c r="CI149" s="23"/>
      <c r="CJ149" s="23"/>
      <c r="CK149" s="23"/>
      <c r="CL149" s="23"/>
      <c r="CM149" s="23"/>
      <c r="CN149" s="23"/>
      <c r="CO149" s="11"/>
      <c r="CP149" s="11"/>
      <c r="CQ149" s="11"/>
      <c r="CR149" s="11"/>
      <c r="CS149" s="11"/>
      <c r="CT149" s="11"/>
      <c r="CU149" s="11"/>
      <c r="CV149" s="11"/>
    </row>
    <row r="150" spans="1:100" ht="13.5" customHeight="1">
      <c r="A150" s="11"/>
      <c r="B150" s="21" t="s">
        <v>197</v>
      </c>
      <c r="C150" s="21"/>
      <c r="D150" s="21"/>
      <c r="E150" s="21"/>
      <c r="F150" s="21"/>
      <c r="G150" s="21"/>
      <c r="H150" s="21"/>
      <c r="I150" s="21"/>
      <c r="J150" s="52" t="s">
        <v>186</v>
      </c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11"/>
      <c r="V150" s="11"/>
      <c r="W150" s="11"/>
      <c r="X150" s="11"/>
      <c r="Y150" s="11"/>
      <c r="Z150" s="11"/>
      <c r="AA150" s="11"/>
      <c r="AB150" s="11"/>
      <c r="AC150" s="22">
        <v>64.7</v>
      </c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11"/>
      <c r="AP150" s="22">
        <v>0</v>
      </c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3" t="s">
        <v>46</v>
      </c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11"/>
      <c r="BO150" s="22">
        <v>114.48</v>
      </c>
      <c r="BP150" s="22"/>
      <c r="BQ150" s="22"/>
      <c r="BR150" s="22"/>
      <c r="BS150" s="22"/>
      <c r="BT150" s="22"/>
      <c r="BU150" s="22"/>
      <c r="BV150" s="22"/>
      <c r="BW150" s="11"/>
      <c r="BX150" s="22">
        <v>176.94</v>
      </c>
      <c r="BY150" s="22"/>
      <c r="BZ150" s="22"/>
      <c r="CA150" s="22"/>
      <c r="CB150" s="22"/>
      <c r="CC150" s="22"/>
      <c r="CD150" s="22"/>
      <c r="CE150" s="11"/>
      <c r="CF150" s="23" t="s">
        <v>110</v>
      </c>
      <c r="CG150" s="23"/>
      <c r="CH150" s="23"/>
      <c r="CI150" s="23"/>
      <c r="CJ150" s="23"/>
      <c r="CK150" s="23"/>
      <c r="CL150" s="23"/>
      <c r="CM150" s="23"/>
      <c r="CN150" s="23"/>
      <c r="CO150" s="11"/>
      <c r="CP150" s="11"/>
      <c r="CQ150" s="11"/>
      <c r="CR150" s="11"/>
      <c r="CS150" s="11"/>
      <c r="CT150" s="11"/>
      <c r="CU150" s="11"/>
      <c r="CV150" s="11"/>
    </row>
    <row r="151" spans="1:99" ht="15" customHeight="1">
      <c r="A151" s="2"/>
      <c r="B151" s="39" t="s">
        <v>198</v>
      </c>
      <c r="C151" s="39"/>
      <c r="D151" s="39"/>
      <c r="E151" s="39"/>
      <c r="F151" s="39"/>
      <c r="G151" s="39"/>
      <c r="H151" s="39"/>
      <c r="I151" s="39"/>
      <c r="J151" s="39" t="s">
        <v>199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2"/>
      <c r="V151" s="2"/>
      <c r="W151" s="2"/>
      <c r="X151" s="2"/>
      <c r="Y151" s="2"/>
      <c r="Z151" s="2"/>
      <c r="AA151" s="2"/>
      <c r="AB151" s="2"/>
      <c r="AC151" s="40">
        <v>333.59</v>
      </c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2"/>
      <c r="AP151" s="40">
        <v>725.81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1" t="s">
        <v>200</v>
      </c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2"/>
      <c r="BO151" s="40">
        <v>714.29</v>
      </c>
      <c r="BP151" s="40"/>
      <c r="BQ151" s="40"/>
      <c r="BR151" s="40"/>
      <c r="BS151" s="40"/>
      <c r="BT151" s="40"/>
      <c r="BU151" s="40"/>
      <c r="BV151" s="40"/>
      <c r="BW151" s="2"/>
      <c r="BX151" s="40">
        <f>BO151/AC151*100</f>
        <v>214.12212596300847</v>
      </c>
      <c r="BY151" s="40"/>
      <c r="BZ151" s="40"/>
      <c r="CA151" s="40"/>
      <c r="CB151" s="40"/>
      <c r="CC151" s="40"/>
      <c r="CD151" s="40"/>
      <c r="CE151" s="2"/>
      <c r="CF151" s="41" t="s">
        <v>201</v>
      </c>
      <c r="CG151" s="41"/>
      <c r="CH151" s="41"/>
      <c r="CI151" s="41"/>
      <c r="CJ151" s="41"/>
      <c r="CK151" s="41"/>
      <c r="CL151" s="41"/>
      <c r="CM151" s="41"/>
      <c r="CN151" s="41"/>
      <c r="CO151" s="2"/>
      <c r="CP151" s="2"/>
      <c r="CQ151" s="2"/>
      <c r="CR151" s="2"/>
      <c r="CS151" s="2"/>
      <c r="CT151" s="2"/>
      <c r="CU151" s="2"/>
    </row>
    <row r="152" spans="1:101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53" t="s">
        <v>407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11"/>
      <c r="AB152" s="11"/>
      <c r="AC152" s="51" t="s">
        <v>406</v>
      </c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11"/>
      <c r="AP152" s="51" t="s">
        <v>202</v>
      </c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 t="s">
        <v>202</v>
      </c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11"/>
      <c r="BO152" s="51" t="s">
        <v>391</v>
      </c>
      <c r="BP152" s="51"/>
      <c r="BQ152" s="51"/>
      <c r="BR152" s="51"/>
      <c r="BS152" s="51"/>
      <c r="BT152" s="51"/>
      <c r="BU152" s="51"/>
      <c r="BV152" s="51"/>
      <c r="BW152" s="11"/>
      <c r="BX152" s="51" t="s">
        <v>417</v>
      </c>
      <c r="BY152" s="51"/>
      <c r="BZ152" s="51"/>
      <c r="CA152" s="51"/>
      <c r="CB152" s="51"/>
      <c r="CC152" s="51"/>
      <c r="CD152" s="51"/>
      <c r="CE152" s="51" t="s">
        <v>392</v>
      </c>
      <c r="CF152" s="51"/>
      <c r="CG152" s="51"/>
      <c r="CH152" s="51"/>
      <c r="CI152" s="51"/>
      <c r="CJ152" s="51"/>
      <c r="CK152" s="51"/>
      <c r="CL152" s="51"/>
      <c r="CM152" s="5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</row>
    <row r="153" spans="1:101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11"/>
      <c r="AB153" s="1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1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11"/>
      <c r="BO153" s="51"/>
      <c r="BP153" s="51"/>
      <c r="BQ153" s="51"/>
      <c r="BR153" s="51"/>
      <c r="BS153" s="51"/>
      <c r="BT153" s="51"/>
      <c r="BU153" s="51"/>
      <c r="BV153" s="51"/>
      <c r="BW153" s="1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</row>
    <row r="154" spans="1:101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11"/>
      <c r="AB154" s="1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1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11"/>
      <c r="BO154" s="51"/>
      <c r="BP154" s="51"/>
      <c r="BQ154" s="51"/>
      <c r="BR154" s="51"/>
      <c r="BS154" s="51"/>
      <c r="BT154" s="51"/>
      <c r="BU154" s="51"/>
      <c r="BV154" s="51"/>
      <c r="BW154" s="1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</row>
    <row r="155" spans="1:101" ht="1.5" customHeight="1">
      <c r="A155" s="11"/>
      <c r="B155" s="21" t="s">
        <v>203</v>
      </c>
      <c r="C155" s="21"/>
      <c r="D155" s="21"/>
      <c r="E155" s="21"/>
      <c r="F155" s="21"/>
      <c r="G155" s="21"/>
      <c r="H155" s="21"/>
      <c r="I155" s="21"/>
      <c r="J155" s="21" t="s">
        <v>204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11"/>
      <c r="V155" s="11"/>
      <c r="W155" s="11"/>
      <c r="X155" s="11"/>
      <c r="Y155" s="11"/>
      <c r="Z155" s="11"/>
      <c r="AA155" s="11"/>
      <c r="AB155" s="11"/>
      <c r="AC155" s="22">
        <v>333.59</v>
      </c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11"/>
      <c r="AP155" s="22">
        <v>725.81</v>
      </c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3" t="s">
        <v>200</v>
      </c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11"/>
      <c r="BO155" s="22">
        <v>714.29</v>
      </c>
      <c r="BP155" s="22"/>
      <c r="BQ155" s="22"/>
      <c r="BR155" s="22"/>
      <c r="BS155" s="22"/>
      <c r="BT155" s="22"/>
      <c r="BU155" s="22"/>
      <c r="BV155" s="22"/>
      <c r="BW155" s="11"/>
      <c r="BX155" s="22">
        <v>214.12</v>
      </c>
      <c r="BY155" s="22"/>
      <c r="BZ155" s="22"/>
      <c r="CA155" s="22"/>
      <c r="CB155" s="22"/>
      <c r="CC155" s="22"/>
      <c r="CD155" s="22"/>
      <c r="CE155" s="11"/>
      <c r="CF155" s="23" t="s">
        <v>201</v>
      </c>
      <c r="CG155" s="23"/>
      <c r="CH155" s="23"/>
      <c r="CI155" s="23"/>
      <c r="CJ155" s="23"/>
      <c r="CK155" s="23"/>
      <c r="CL155" s="23"/>
      <c r="CM155" s="23"/>
      <c r="CN155" s="23"/>
      <c r="CO155" s="11"/>
      <c r="CP155" s="11"/>
      <c r="CQ155" s="11"/>
      <c r="CR155" s="11"/>
      <c r="CS155" s="11"/>
      <c r="CT155" s="11"/>
      <c r="CU155" s="11"/>
      <c r="CV155" s="11"/>
      <c r="CW155" s="11"/>
    </row>
    <row r="156" spans="1:101" ht="12" customHeight="1">
      <c r="A156" s="1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11"/>
      <c r="V156" s="11"/>
      <c r="W156" s="11"/>
      <c r="X156" s="11"/>
      <c r="Y156" s="11"/>
      <c r="Z156" s="11"/>
      <c r="AA156" s="11"/>
      <c r="AB156" s="11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11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11"/>
      <c r="BO156" s="22"/>
      <c r="BP156" s="22"/>
      <c r="BQ156" s="22"/>
      <c r="BR156" s="22"/>
      <c r="BS156" s="22"/>
      <c r="BT156" s="22"/>
      <c r="BU156" s="22"/>
      <c r="BV156" s="22"/>
      <c r="BW156" s="11"/>
      <c r="BX156" s="22"/>
      <c r="BY156" s="22"/>
      <c r="BZ156" s="22"/>
      <c r="CA156" s="22"/>
      <c r="CB156" s="22"/>
      <c r="CC156" s="22"/>
      <c r="CD156" s="22"/>
      <c r="CE156" s="11"/>
      <c r="CF156" s="23"/>
      <c r="CG156" s="23"/>
      <c r="CH156" s="23"/>
      <c r="CI156" s="23"/>
      <c r="CJ156" s="23"/>
      <c r="CK156" s="23"/>
      <c r="CL156" s="23"/>
      <c r="CM156" s="23"/>
      <c r="CN156" s="23"/>
      <c r="CO156" s="11"/>
      <c r="CP156" s="11"/>
      <c r="CQ156" s="11"/>
      <c r="CR156" s="11"/>
      <c r="CS156" s="11"/>
      <c r="CT156" s="11"/>
      <c r="CU156" s="11"/>
      <c r="CV156" s="11"/>
      <c r="CW156" s="11"/>
    </row>
    <row r="157" spans="1:101" ht="13.5" customHeight="1">
      <c r="A157" s="11"/>
      <c r="B157" s="21" t="s">
        <v>205</v>
      </c>
      <c r="C157" s="21"/>
      <c r="D157" s="21"/>
      <c r="E157" s="21"/>
      <c r="F157" s="21"/>
      <c r="G157" s="21"/>
      <c r="H157" s="21"/>
      <c r="I157" s="21"/>
      <c r="J157" s="52" t="s">
        <v>206</v>
      </c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11"/>
      <c r="V157" s="11"/>
      <c r="W157" s="11"/>
      <c r="X157" s="11"/>
      <c r="Y157" s="11"/>
      <c r="Z157" s="11"/>
      <c r="AA157" s="11"/>
      <c r="AB157" s="11"/>
      <c r="AC157" s="22">
        <v>333.59</v>
      </c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11"/>
      <c r="AP157" s="22">
        <v>0</v>
      </c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3" t="s">
        <v>46</v>
      </c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11"/>
      <c r="BO157" s="22">
        <v>712.71</v>
      </c>
      <c r="BP157" s="22"/>
      <c r="BQ157" s="22"/>
      <c r="BR157" s="22"/>
      <c r="BS157" s="22"/>
      <c r="BT157" s="22"/>
      <c r="BU157" s="22"/>
      <c r="BV157" s="22"/>
      <c r="BW157" s="11"/>
      <c r="BX157" s="22">
        <v>213.65</v>
      </c>
      <c r="BY157" s="22"/>
      <c r="BZ157" s="22"/>
      <c r="CA157" s="22"/>
      <c r="CB157" s="22"/>
      <c r="CC157" s="22"/>
      <c r="CD157" s="22"/>
      <c r="CE157" s="11"/>
      <c r="CF157" s="23" t="s">
        <v>110</v>
      </c>
      <c r="CG157" s="23"/>
      <c r="CH157" s="23"/>
      <c r="CI157" s="23"/>
      <c r="CJ157" s="23"/>
      <c r="CK157" s="23"/>
      <c r="CL157" s="23"/>
      <c r="CM157" s="23"/>
      <c r="CN157" s="23"/>
      <c r="CO157" s="11"/>
      <c r="CP157" s="11"/>
      <c r="CQ157" s="11"/>
      <c r="CR157" s="11"/>
      <c r="CS157" s="11"/>
      <c r="CT157" s="11"/>
      <c r="CU157" s="11"/>
      <c r="CV157" s="11"/>
      <c r="CW157" s="11"/>
    </row>
    <row r="158" spans="1:101" ht="13.5" customHeight="1">
      <c r="A158" s="11"/>
      <c r="B158" s="21" t="s">
        <v>207</v>
      </c>
      <c r="C158" s="21"/>
      <c r="D158" s="21"/>
      <c r="E158" s="21"/>
      <c r="F158" s="21"/>
      <c r="G158" s="21"/>
      <c r="H158" s="21"/>
      <c r="I158" s="21"/>
      <c r="J158" s="21" t="s">
        <v>208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1"/>
      <c r="V158" s="11"/>
      <c r="W158" s="11"/>
      <c r="X158" s="11"/>
      <c r="Y158" s="11"/>
      <c r="Z158" s="11"/>
      <c r="AA158" s="11"/>
      <c r="AB158" s="11"/>
      <c r="AC158" s="22">
        <v>0</v>
      </c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11"/>
      <c r="AP158" s="22">
        <v>0</v>
      </c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3" t="s">
        <v>46</v>
      </c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11"/>
      <c r="BO158" s="22">
        <v>1.58</v>
      </c>
      <c r="BP158" s="22"/>
      <c r="BQ158" s="22"/>
      <c r="BR158" s="22"/>
      <c r="BS158" s="22"/>
      <c r="BT158" s="22"/>
      <c r="BU158" s="22"/>
      <c r="BV158" s="22"/>
      <c r="BW158" s="11"/>
      <c r="BX158" s="22">
        <v>0</v>
      </c>
      <c r="BY158" s="22"/>
      <c r="BZ158" s="22"/>
      <c r="CA158" s="22"/>
      <c r="CB158" s="22"/>
      <c r="CC158" s="22"/>
      <c r="CD158" s="22"/>
      <c r="CE158" s="11"/>
      <c r="CF158" s="23" t="s">
        <v>110</v>
      </c>
      <c r="CG158" s="23"/>
      <c r="CH158" s="23"/>
      <c r="CI158" s="23"/>
      <c r="CJ158" s="23"/>
      <c r="CK158" s="23"/>
      <c r="CL158" s="23"/>
      <c r="CM158" s="23"/>
      <c r="CN158" s="23"/>
      <c r="CO158" s="11"/>
      <c r="CP158" s="11"/>
      <c r="CQ158" s="11"/>
      <c r="CR158" s="11"/>
      <c r="CS158" s="11"/>
      <c r="CT158" s="11"/>
      <c r="CU158" s="11"/>
      <c r="CV158" s="11"/>
      <c r="CW158" s="11"/>
    </row>
    <row r="159" spans="1:99" ht="13.5" customHeight="1">
      <c r="A159" s="2"/>
      <c r="B159" s="39" t="s">
        <v>209</v>
      </c>
      <c r="C159" s="39"/>
      <c r="D159" s="39"/>
      <c r="E159" s="39"/>
      <c r="F159" s="39"/>
      <c r="G159" s="39"/>
      <c r="H159" s="39"/>
      <c r="I159" s="39"/>
      <c r="J159" s="28" t="s">
        <v>210</v>
      </c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"/>
      <c r="V159" s="2"/>
      <c r="W159" s="2"/>
      <c r="X159" s="2"/>
      <c r="Y159" s="2"/>
      <c r="Z159" s="2"/>
      <c r="AA159" s="2"/>
      <c r="AB159" s="2"/>
      <c r="AC159" s="40">
        <v>7928.34</v>
      </c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2"/>
      <c r="AP159" s="40">
        <v>15325.96</v>
      </c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1" t="s">
        <v>211</v>
      </c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2"/>
      <c r="BO159" s="40">
        <v>15357.75</v>
      </c>
      <c r="BP159" s="40"/>
      <c r="BQ159" s="40"/>
      <c r="BR159" s="40"/>
      <c r="BS159" s="40"/>
      <c r="BT159" s="40"/>
      <c r="BU159" s="40"/>
      <c r="BV159" s="40"/>
      <c r="BW159" s="2"/>
      <c r="BX159" s="40">
        <f>BO159/AC159*100</f>
        <v>193.70700550178222</v>
      </c>
      <c r="BY159" s="40"/>
      <c r="BZ159" s="40"/>
      <c r="CA159" s="40"/>
      <c r="CB159" s="40"/>
      <c r="CC159" s="40"/>
      <c r="CD159" s="40"/>
      <c r="CE159" s="2"/>
      <c r="CF159" s="41" t="s">
        <v>212</v>
      </c>
      <c r="CG159" s="41"/>
      <c r="CH159" s="41"/>
      <c r="CI159" s="41"/>
      <c r="CJ159" s="41"/>
      <c r="CK159" s="41"/>
      <c r="CL159" s="41"/>
      <c r="CM159" s="41"/>
      <c r="CN159" s="41"/>
      <c r="CO159" s="2"/>
      <c r="CP159" s="2"/>
      <c r="CQ159" s="2"/>
      <c r="CR159" s="2"/>
      <c r="CS159" s="2"/>
      <c r="CT159" s="2"/>
      <c r="CU159" s="2"/>
    </row>
    <row r="160" spans="1:99" ht="15" customHeight="1">
      <c r="A160" s="2"/>
      <c r="B160" s="39" t="s">
        <v>213</v>
      </c>
      <c r="C160" s="39"/>
      <c r="D160" s="39"/>
      <c r="E160" s="39"/>
      <c r="F160" s="39"/>
      <c r="G160" s="39"/>
      <c r="H160" s="39"/>
      <c r="I160" s="39"/>
      <c r="J160" s="28" t="s">
        <v>214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"/>
      <c r="V160" s="2"/>
      <c r="W160" s="2"/>
      <c r="X160" s="2"/>
      <c r="Y160" s="2"/>
      <c r="Z160" s="2"/>
      <c r="AA160" s="2"/>
      <c r="AB160" s="2"/>
      <c r="AC160" s="40">
        <f>SUM(AC173,AC171,AC166)</f>
        <v>7928.339999999999</v>
      </c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2"/>
      <c r="AP160" s="40">
        <v>15325.96</v>
      </c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1" t="s">
        <v>211</v>
      </c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2"/>
      <c r="BO160" s="40">
        <v>15357.75</v>
      </c>
      <c r="BP160" s="40"/>
      <c r="BQ160" s="40"/>
      <c r="BR160" s="40"/>
      <c r="BS160" s="40"/>
      <c r="BT160" s="40"/>
      <c r="BU160" s="40"/>
      <c r="BV160" s="40"/>
      <c r="BW160" s="2"/>
      <c r="BX160" s="40">
        <f>BO160/AC160*100</f>
        <v>193.70700550178225</v>
      </c>
      <c r="BY160" s="40"/>
      <c r="BZ160" s="40"/>
      <c r="CA160" s="40"/>
      <c r="CB160" s="40"/>
      <c r="CC160" s="40"/>
      <c r="CD160" s="40"/>
      <c r="CE160" s="2"/>
      <c r="CF160" s="41" t="s">
        <v>212</v>
      </c>
      <c r="CG160" s="41"/>
      <c r="CH160" s="41"/>
      <c r="CI160" s="41"/>
      <c r="CJ160" s="41"/>
      <c r="CK160" s="41"/>
      <c r="CL160" s="41"/>
      <c r="CM160" s="41"/>
      <c r="CN160" s="41"/>
      <c r="CO160" s="2"/>
      <c r="CP160" s="2"/>
      <c r="CQ160" s="2"/>
      <c r="CR160" s="2"/>
      <c r="CS160" s="2"/>
      <c r="CT160" s="2"/>
      <c r="CU160" s="2"/>
    </row>
    <row r="161" spans="1:97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53" t="s">
        <v>411</v>
      </c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11"/>
      <c r="AB161" s="11"/>
      <c r="AC161" s="51" t="s">
        <v>410</v>
      </c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11"/>
      <c r="AP161" s="51" t="s">
        <v>215</v>
      </c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 t="s">
        <v>215</v>
      </c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11"/>
      <c r="BO161" s="51" t="s">
        <v>216</v>
      </c>
      <c r="BP161" s="51"/>
      <c r="BQ161" s="51"/>
      <c r="BR161" s="51"/>
      <c r="BS161" s="51"/>
      <c r="BT161" s="51"/>
      <c r="BU161" s="51"/>
      <c r="BV161" s="51"/>
      <c r="BW161" s="11"/>
      <c r="BX161" s="51" t="s">
        <v>416</v>
      </c>
      <c r="BY161" s="51"/>
      <c r="BZ161" s="51"/>
      <c r="CA161" s="51"/>
      <c r="CB161" s="51"/>
      <c r="CC161" s="51"/>
      <c r="CD161" s="51"/>
      <c r="CE161" s="51" t="s">
        <v>217</v>
      </c>
      <c r="CF161" s="51"/>
      <c r="CG161" s="51"/>
      <c r="CH161" s="51"/>
      <c r="CI161" s="51"/>
      <c r="CJ161" s="51"/>
      <c r="CK161" s="51"/>
      <c r="CL161" s="51"/>
      <c r="CM161" s="51"/>
      <c r="CN161" s="11"/>
      <c r="CO161" s="11"/>
      <c r="CP161" s="11"/>
      <c r="CQ161" s="11"/>
      <c r="CR161" s="11"/>
      <c r="CS161" s="11"/>
    </row>
    <row r="162" spans="1:97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11"/>
      <c r="AB162" s="1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1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11"/>
      <c r="BO162" s="51"/>
      <c r="BP162" s="51"/>
      <c r="BQ162" s="51"/>
      <c r="BR162" s="51"/>
      <c r="BS162" s="51"/>
      <c r="BT162" s="51"/>
      <c r="BU162" s="51"/>
      <c r="BV162" s="51"/>
      <c r="BW162" s="1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11"/>
      <c r="CO162" s="11"/>
      <c r="CP162" s="11"/>
      <c r="CQ162" s="11"/>
      <c r="CR162" s="11"/>
      <c r="CS162" s="11"/>
    </row>
    <row r="163" spans="1:97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11"/>
      <c r="AB163" s="1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1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11"/>
      <c r="BO163" s="51"/>
      <c r="BP163" s="51"/>
      <c r="BQ163" s="51"/>
      <c r="BR163" s="51"/>
      <c r="BS163" s="51"/>
      <c r="BT163" s="51"/>
      <c r="BU163" s="51"/>
      <c r="BV163" s="51"/>
      <c r="BW163" s="1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11"/>
      <c r="CO163" s="11"/>
      <c r="CP163" s="11"/>
      <c r="CQ163" s="11"/>
      <c r="CR163" s="11"/>
      <c r="CS163" s="11"/>
    </row>
    <row r="164" spans="1:97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11"/>
      <c r="AB164" s="1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1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11"/>
      <c r="BO164" s="51"/>
      <c r="BP164" s="51"/>
      <c r="BQ164" s="51"/>
      <c r="BR164" s="51"/>
      <c r="BS164" s="51"/>
      <c r="BT164" s="51"/>
      <c r="BU164" s="51"/>
      <c r="BV164" s="51"/>
      <c r="BW164" s="1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11"/>
      <c r="CO164" s="11"/>
      <c r="CP164" s="11"/>
      <c r="CQ164" s="11"/>
      <c r="CR164" s="11"/>
      <c r="CS164" s="11"/>
    </row>
    <row r="165" spans="1:97" ht="51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11"/>
      <c r="AB165" s="1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1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11"/>
      <c r="BO165" s="51"/>
      <c r="BP165" s="51"/>
      <c r="BQ165" s="51"/>
      <c r="BR165" s="51"/>
      <c r="BS165" s="51"/>
      <c r="BT165" s="51"/>
      <c r="BU165" s="51"/>
      <c r="BV165" s="51"/>
      <c r="BW165" s="1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11"/>
      <c r="CO165" s="11"/>
      <c r="CP165" s="11"/>
      <c r="CQ165" s="11"/>
      <c r="CR165" s="11"/>
      <c r="CS165" s="11"/>
    </row>
    <row r="166" spans="1:97" ht="15" customHeight="1">
      <c r="A166" s="11"/>
      <c r="B166" s="21" t="s">
        <v>218</v>
      </c>
      <c r="C166" s="21"/>
      <c r="D166" s="21"/>
      <c r="E166" s="21"/>
      <c r="F166" s="21"/>
      <c r="G166" s="21"/>
      <c r="H166" s="21"/>
      <c r="I166" s="21"/>
      <c r="J166" s="21" t="s">
        <v>219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11"/>
      <c r="V166" s="11"/>
      <c r="W166" s="11"/>
      <c r="X166" s="11"/>
      <c r="Y166" s="11"/>
      <c r="Z166" s="11"/>
      <c r="AA166" s="11"/>
      <c r="AB166" s="11"/>
      <c r="AC166" s="22">
        <v>2190.99</v>
      </c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11"/>
      <c r="AP166" s="22">
        <v>560.9</v>
      </c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3" t="s">
        <v>220</v>
      </c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11"/>
      <c r="BO166" s="22">
        <v>551.69</v>
      </c>
      <c r="BP166" s="22"/>
      <c r="BQ166" s="22"/>
      <c r="BR166" s="22"/>
      <c r="BS166" s="22"/>
      <c r="BT166" s="22"/>
      <c r="BU166" s="22"/>
      <c r="BV166" s="22"/>
      <c r="BW166" s="11"/>
      <c r="BX166" s="22">
        <f>BO166/AC166*100</f>
        <v>25.179941487638015</v>
      </c>
      <c r="BY166" s="22"/>
      <c r="BZ166" s="22"/>
      <c r="CA166" s="22"/>
      <c r="CB166" s="22"/>
      <c r="CC166" s="22"/>
      <c r="CD166" s="22"/>
      <c r="CE166" s="11"/>
      <c r="CF166" s="23" t="s">
        <v>221</v>
      </c>
      <c r="CG166" s="23"/>
      <c r="CH166" s="23"/>
      <c r="CI166" s="23"/>
      <c r="CJ166" s="23"/>
      <c r="CK166" s="23"/>
      <c r="CL166" s="23"/>
      <c r="CM166" s="23"/>
      <c r="CN166" s="23"/>
      <c r="CO166" s="11"/>
      <c r="CP166" s="11"/>
      <c r="CQ166" s="11"/>
      <c r="CR166" s="11"/>
      <c r="CS166" s="11"/>
    </row>
    <row r="167" spans="1:97" ht="12" customHeight="1" hidden="1">
      <c r="A167" s="1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11"/>
      <c r="V167" s="11"/>
      <c r="W167" s="11"/>
      <c r="X167" s="11"/>
      <c r="Y167" s="11"/>
      <c r="Z167" s="11"/>
      <c r="AA167" s="11"/>
      <c r="AB167" s="11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11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11"/>
      <c r="BO167" s="22"/>
      <c r="BP167" s="22"/>
      <c r="BQ167" s="22"/>
      <c r="BR167" s="22"/>
      <c r="BS167" s="22"/>
      <c r="BT167" s="22"/>
      <c r="BU167" s="22"/>
      <c r="BV167" s="22"/>
      <c r="BW167" s="11"/>
      <c r="BX167" s="22"/>
      <c r="BY167" s="22"/>
      <c r="BZ167" s="22"/>
      <c r="CA167" s="22"/>
      <c r="CB167" s="22"/>
      <c r="CC167" s="22"/>
      <c r="CD167" s="22"/>
      <c r="CE167" s="11"/>
      <c r="CF167" s="23"/>
      <c r="CG167" s="23"/>
      <c r="CH167" s="23"/>
      <c r="CI167" s="23"/>
      <c r="CJ167" s="23"/>
      <c r="CK167" s="23"/>
      <c r="CL167" s="23"/>
      <c r="CM167" s="23"/>
      <c r="CN167" s="23"/>
      <c r="CO167" s="11"/>
      <c r="CP167" s="11"/>
      <c r="CQ167" s="11"/>
      <c r="CR167" s="11"/>
      <c r="CS167" s="11"/>
    </row>
    <row r="168" spans="1:97" ht="13.5" customHeight="1">
      <c r="A168" s="11"/>
      <c r="B168" s="21">
        <v>4221</v>
      </c>
      <c r="C168" s="21"/>
      <c r="D168" s="21"/>
      <c r="E168" s="21"/>
      <c r="F168" s="21"/>
      <c r="G168" s="21"/>
      <c r="H168" s="21"/>
      <c r="I168" s="21"/>
      <c r="J168" s="20" t="s">
        <v>402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11"/>
      <c r="V168" s="11"/>
      <c r="W168" s="11"/>
      <c r="X168" s="11"/>
      <c r="Y168" s="11"/>
      <c r="Z168" s="11"/>
      <c r="AA168" s="11"/>
      <c r="AB168" s="11"/>
      <c r="AC168" s="22">
        <v>2078.31</v>
      </c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11"/>
      <c r="AP168" s="22">
        <v>0</v>
      </c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3" t="s">
        <v>46</v>
      </c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11"/>
      <c r="BO168" s="22">
        <v>0</v>
      </c>
      <c r="BP168" s="22"/>
      <c r="BQ168" s="22"/>
      <c r="BR168" s="22"/>
      <c r="BS168" s="22"/>
      <c r="BT168" s="22"/>
      <c r="BU168" s="22"/>
      <c r="BV168" s="22"/>
      <c r="BW168" s="11"/>
      <c r="BX168" s="22">
        <v>0</v>
      </c>
      <c r="BY168" s="22"/>
      <c r="BZ168" s="22"/>
      <c r="CA168" s="22"/>
      <c r="CB168" s="22"/>
      <c r="CC168" s="22"/>
      <c r="CD168" s="22"/>
      <c r="CE168" s="11"/>
      <c r="CF168" s="23" t="s">
        <v>110</v>
      </c>
      <c r="CG168" s="23"/>
      <c r="CH168" s="23"/>
      <c r="CI168" s="23"/>
      <c r="CJ168" s="23"/>
      <c r="CK168" s="23"/>
      <c r="CL168" s="23"/>
      <c r="CM168" s="23"/>
      <c r="CN168" s="23"/>
      <c r="CO168" s="11"/>
      <c r="CP168" s="11"/>
      <c r="CQ168" s="11"/>
      <c r="CR168" s="11"/>
      <c r="CS168" s="11"/>
    </row>
    <row r="169" spans="1:97" ht="13.5" customHeight="1">
      <c r="A169" s="11"/>
      <c r="B169" s="21" t="s">
        <v>222</v>
      </c>
      <c r="C169" s="21"/>
      <c r="D169" s="21"/>
      <c r="E169" s="21"/>
      <c r="F169" s="21"/>
      <c r="G169" s="21"/>
      <c r="H169" s="21"/>
      <c r="I169" s="21"/>
      <c r="J169" s="21" t="s">
        <v>223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11"/>
      <c r="V169" s="11"/>
      <c r="W169" s="11"/>
      <c r="X169" s="11"/>
      <c r="Y169" s="11"/>
      <c r="Z169" s="11"/>
      <c r="AA169" s="11"/>
      <c r="AB169" s="11"/>
      <c r="AC169" s="22">
        <v>0</v>
      </c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11"/>
      <c r="AP169" s="22">
        <v>0</v>
      </c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3" t="s">
        <v>46</v>
      </c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11"/>
      <c r="BO169" s="22">
        <v>551.69</v>
      </c>
      <c r="BP169" s="22"/>
      <c r="BQ169" s="22"/>
      <c r="BR169" s="22"/>
      <c r="BS169" s="22"/>
      <c r="BT169" s="22"/>
      <c r="BU169" s="22"/>
      <c r="BV169" s="22"/>
      <c r="BW169" s="11"/>
      <c r="BX169" s="22">
        <v>0</v>
      </c>
      <c r="BY169" s="22"/>
      <c r="BZ169" s="22"/>
      <c r="CA169" s="22"/>
      <c r="CB169" s="22"/>
      <c r="CC169" s="22"/>
      <c r="CD169" s="22"/>
      <c r="CE169" s="11"/>
      <c r="CF169" s="23" t="s">
        <v>110</v>
      </c>
      <c r="CG169" s="23"/>
      <c r="CH169" s="23"/>
      <c r="CI169" s="23"/>
      <c r="CJ169" s="23"/>
      <c r="CK169" s="23"/>
      <c r="CL169" s="23"/>
      <c r="CM169" s="23"/>
      <c r="CN169" s="23"/>
      <c r="CO169" s="11"/>
      <c r="CP169" s="11"/>
      <c r="CQ169" s="11"/>
      <c r="CR169" s="11"/>
      <c r="CS169" s="11"/>
    </row>
    <row r="170" spans="1:97" ht="13.5" customHeight="1">
      <c r="A170" s="11"/>
      <c r="B170" s="21">
        <v>4227</v>
      </c>
      <c r="C170" s="21"/>
      <c r="D170" s="21"/>
      <c r="E170" s="21"/>
      <c r="F170" s="21"/>
      <c r="G170" s="21"/>
      <c r="H170" s="21"/>
      <c r="I170" s="21"/>
      <c r="J170" s="20" t="s">
        <v>403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11"/>
      <c r="V170" s="11"/>
      <c r="W170" s="11"/>
      <c r="X170" s="11"/>
      <c r="Y170" s="11"/>
      <c r="Z170" s="11"/>
      <c r="AA170" s="11"/>
      <c r="AB170" s="11"/>
      <c r="AC170" s="22">
        <v>112.68</v>
      </c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11"/>
      <c r="AP170" s="22">
        <v>0</v>
      </c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3" t="s">
        <v>46</v>
      </c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11"/>
      <c r="BO170" s="22">
        <v>0</v>
      </c>
      <c r="BP170" s="22"/>
      <c r="BQ170" s="22"/>
      <c r="BR170" s="22"/>
      <c r="BS170" s="22"/>
      <c r="BT170" s="22"/>
      <c r="BU170" s="22"/>
      <c r="BV170" s="22"/>
      <c r="BW170" s="11"/>
      <c r="BX170" s="22">
        <v>0</v>
      </c>
      <c r="BY170" s="22"/>
      <c r="BZ170" s="22"/>
      <c r="CA170" s="22"/>
      <c r="CB170" s="22"/>
      <c r="CC170" s="22"/>
      <c r="CD170" s="22"/>
      <c r="CE170" s="11"/>
      <c r="CF170" s="23" t="s">
        <v>110</v>
      </c>
      <c r="CG170" s="23"/>
      <c r="CH170" s="23"/>
      <c r="CI170" s="23"/>
      <c r="CJ170" s="23"/>
      <c r="CK170" s="23"/>
      <c r="CL170" s="23"/>
      <c r="CM170" s="23"/>
      <c r="CN170" s="23"/>
      <c r="CO170" s="11"/>
      <c r="CP170" s="11"/>
      <c r="CQ170" s="11"/>
      <c r="CR170" s="11"/>
      <c r="CS170" s="11"/>
    </row>
    <row r="171" spans="1:97" ht="13.5" customHeight="1">
      <c r="A171" s="11"/>
      <c r="B171" s="21" t="s">
        <v>224</v>
      </c>
      <c r="C171" s="21"/>
      <c r="D171" s="21"/>
      <c r="E171" s="21"/>
      <c r="F171" s="21"/>
      <c r="G171" s="21"/>
      <c r="H171" s="21"/>
      <c r="I171" s="21"/>
      <c r="J171" s="52" t="s">
        <v>225</v>
      </c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11"/>
      <c r="V171" s="11"/>
      <c r="W171" s="11"/>
      <c r="X171" s="11"/>
      <c r="Y171" s="11"/>
      <c r="Z171" s="11"/>
      <c r="AA171" s="11"/>
      <c r="AB171" s="11"/>
      <c r="AC171" s="22">
        <v>4974.19</v>
      </c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11"/>
      <c r="AP171" s="22">
        <v>10889.01</v>
      </c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3" t="s">
        <v>226</v>
      </c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11"/>
      <c r="BO171" s="22">
        <v>10930.01</v>
      </c>
      <c r="BP171" s="22"/>
      <c r="BQ171" s="22"/>
      <c r="BR171" s="22"/>
      <c r="BS171" s="22"/>
      <c r="BT171" s="22"/>
      <c r="BU171" s="22"/>
      <c r="BV171" s="22"/>
      <c r="BW171" s="11"/>
      <c r="BX171" s="22">
        <f>BO171/AC171*100</f>
        <v>219.73446933068504</v>
      </c>
      <c r="BY171" s="22"/>
      <c r="BZ171" s="22"/>
      <c r="CA171" s="22"/>
      <c r="CB171" s="22"/>
      <c r="CC171" s="22"/>
      <c r="CD171" s="22"/>
      <c r="CE171" s="11"/>
      <c r="CF171" s="23" t="s">
        <v>227</v>
      </c>
      <c r="CG171" s="23"/>
      <c r="CH171" s="23"/>
      <c r="CI171" s="23"/>
      <c r="CJ171" s="23"/>
      <c r="CK171" s="23"/>
      <c r="CL171" s="23"/>
      <c r="CM171" s="23"/>
      <c r="CN171" s="23"/>
      <c r="CO171" s="11"/>
      <c r="CP171" s="11"/>
      <c r="CQ171" s="11"/>
      <c r="CR171" s="11"/>
      <c r="CS171" s="11"/>
    </row>
    <row r="172" spans="1:97" ht="13.5" customHeight="1">
      <c r="A172" s="11"/>
      <c r="B172" s="21" t="s">
        <v>228</v>
      </c>
      <c r="C172" s="21"/>
      <c r="D172" s="21"/>
      <c r="E172" s="21"/>
      <c r="F172" s="21"/>
      <c r="G172" s="21"/>
      <c r="H172" s="21"/>
      <c r="I172" s="21"/>
      <c r="J172" s="21" t="s">
        <v>229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11"/>
      <c r="V172" s="11"/>
      <c r="W172" s="11"/>
      <c r="X172" s="11"/>
      <c r="Y172" s="11"/>
      <c r="Z172" s="11"/>
      <c r="AA172" s="11"/>
      <c r="AB172" s="11"/>
      <c r="AC172" s="22">
        <v>4974.19</v>
      </c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11"/>
      <c r="AP172" s="22">
        <v>0</v>
      </c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3" t="s">
        <v>46</v>
      </c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11"/>
      <c r="BO172" s="22">
        <v>10930.01</v>
      </c>
      <c r="BP172" s="22"/>
      <c r="BQ172" s="22"/>
      <c r="BR172" s="22"/>
      <c r="BS172" s="22"/>
      <c r="BT172" s="22"/>
      <c r="BU172" s="22"/>
      <c r="BV172" s="22"/>
      <c r="BW172" s="11"/>
      <c r="BX172" s="22">
        <f>BO172/AC172*100</f>
        <v>219.73446933068504</v>
      </c>
      <c r="BY172" s="22"/>
      <c r="BZ172" s="22"/>
      <c r="CA172" s="22"/>
      <c r="CB172" s="22"/>
      <c r="CC172" s="22"/>
      <c r="CD172" s="22"/>
      <c r="CE172" s="11"/>
      <c r="CF172" s="23" t="s">
        <v>110</v>
      </c>
      <c r="CG172" s="23"/>
      <c r="CH172" s="23"/>
      <c r="CI172" s="23"/>
      <c r="CJ172" s="23"/>
      <c r="CK172" s="23"/>
      <c r="CL172" s="23"/>
      <c r="CM172" s="23"/>
      <c r="CN172" s="23"/>
      <c r="CO172" s="11"/>
      <c r="CP172" s="11"/>
      <c r="CQ172" s="11"/>
      <c r="CR172" s="11"/>
      <c r="CS172" s="11"/>
    </row>
    <row r="173" spans="1:97" ht="13.5" customHeight="1">
      <c r="A173" s="11"/>
      <c r="B173" s="21" t="s">
        <v>230</v>
      </c>
      <c r="C173" s="21"/>
      <c r="D173" s="21"/>
      <c r="E173" s="21"/>
      <c r="F173" s="21"/>
      <c r="G173" s="21"/>
      <c r="H173" s="21"/>
      <c r="I173" s="21"/>
      <c r="J173" s="21" t="s">
        <v>231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11"/>
      <c r="V173" s="11"/>
      <c r="W173" s="11"/>
      <c r="X173" s="11"/>
      <c r="Y173" s="11"/>
      <c r="Z173" s="11"/>
      <c r="AA173" s="11"/>
      <c r="AB173" s="11"/>
      <c r="AC173" s="22">
        <v>763.16</v>
      </c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11"/>
      <c r="AP173" s="22">
        <v>3876.05</v>
      </c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3" t="s">
        <v>232</v>
      </c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11"/>
      <c r="BO173" s="22">
        <v>3876.05</v>
      </c>
      <c r="BP173" s="22"/>
      <c r="BQ173" s="22"/>
      <c r="BR173" s="22"/>
      <c r="BS173" s="22"/>
      <c r="BT173" s="22"/>
      <c r="BU173" s="22"/>
      <c r="BV173" s="22"/>
      <c r="BW173" s="11"/>
      <c r="BX173" s="22">
        <f>BO173/AC173*100</f>
        <v>507.89480580743225</v>
      </c>
      <c r="BY173" s="22"/>
      <c r="BZ173" s="22"/>
      <c r="CA173" s="22"/>
      <c r="CB173" s="22"/>
      <c r="CC173" s="22"/>
      <c r="CD173" s="22"/>
      <c r="CE173" s="11"/>
      <c r="CF173" s="23" t="s">
        <v>98</v>
      </c>
      <c r="CG173" s="23"/>
      <c r="CH173" s="23"/>
      <c r="CI173" s="23"/>
      <c r="CJ173" s="23"/>
      <c r="CK173" s="23"/>
      <c r="CL173" s="23"/>
      <c r="CM173" s="23"/>
      <c r="CN173" s="23"/>
      <c r="CO173" s="11"/>
      <c r="CP173" s="11"/>
      <c r="CQ173" s="11"/>
      <c r="CR173" s="11"/>
      <c r="CS173" s="11"/>
    </row>
    <row r="174" spans="1:97" ht="13.5" customHeight="1">
      <c r="A174" s="11"/>
      <c r="B174" s="21" t="s">
        <v>233</v>
      </c>
      <c r="C174" s="21"/>
      <c r="D174" s="21"/>
      <c r="E174" s="21"/>
      <c r="F174" s="21"/>
      <c r="G174" s="21"/>
      <c r="H174" s="21"/>
      <c r="I174" s="21"/>
      <c r="J174" s="21" t="s">
        <v>234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11"/>
      <c r="V174" s="11"/>
      <c r="W174" s="11"/>
      <c r="X174" s="11"/>
      <c r="Y174" s="11"/>
      <c r="Z174" s="11"/>
      <c r="AA174" s="11"/>
      <c r="AB174" s="11"/>
      <c r="AC174" s="22">
        <v>763.16</v>
      </c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11"/>
      <c r="AP174" s="22">
        <v>0</v>
      </c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3" t="s">
        <v>46</v>
      </c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11"/>
      <c r="BO174" s="22">
        <v>3876.05</v>
      </c>
      <c r="BP174" s="22"/>
      <c r="BQ174" s="22"/>
      <c r="BR174" s="22"/>
      <c r="BS174" s="22"/>
      <c r="BT174" s="22"/>
      <c r="BU174" s="22"/>
      <c r="BV174" s="22"/>
      <c r="BW174" s="11"/>
      <c r="BX174" s="22">
        <f>BO174/AC174*100</f>
        <v>507.89480580743225</v>
      </c>
      <c r="BY174" s="22"/>
      <c r="BZ174" s="22"/>
      <c r="CA174" s="22"/>
      <c r="CB174" s="22"/>
      <c r="CC174" s="22"/>
      <c r="CD174" s="22"/>
      <c r="CE174" s="11"/>
      <c r="CF174" s="23" t="s">
        <v>110</v>
      </c>
      <c r="CG174" s="23"/>
      <c r="CH174" s="23"/>
      <c r="CI174" s="23"/>
      <c r="CJ174" s="23"/>
      <c r="CK174" s="23"/>
      <c r="CL174" s="23"/>
      <c r="CM174" s="23"/>
      <c r="CN174" s="23"/>
      <c r="CO174" s="11"/>
      <c r="CP174" s="11"/>
      <c r="CQ174" s="11"/>
      <c r="CR174" s="11"/>
      <c r="CS174" s="11"/>
    </row>
    <row r="175" ht="27" customHeight="1"/>
    <row r="176" ht="17.25" customHeight="1"/>
    <row r="177" spans="1:92" ht="15" customHeight="1">
      <c r="A177" s="25" t="s">
        <v>235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</row>
    <row r="178" spans="1:92" ht="4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</row>
    <row r="179" ht="6.75" customHeight="1"/>
    <row r="180" spans="16:24" ht="12" customHeight="1">
      <c r="P180" s="36" t="s">
        <v>236</v>
      </c>
      <c r="Q180" s="36"/>
      <c r="R180" s="36"/>
      <c r="S180" s="36"/>
      <c r="T180" s="36"/>
      <c r="U180" s="36"/>
      <c r="V180" s="36"/>
      <c r="W180" s="36"/>
      <c r="X180" s="36"/>
    </row>
    <row r="181" ht="7.5" customHeight="1"/>
    <row r="182" spans="2:92" ht="13.5" customHeight="1">
      <c r="B182" s="36" t="s">
        <v>30</v>
      </c>
      <c r="C182" s="36"/>
      <c r="D182" s="36"/>
      <c r="E182" s="36"/>
      <c r="F182" s="36"/>
      <c r="G182" s="36"/>
      <c r="H182" s="36"/>
      <c r="I182" s="36"/>
      <c r="J182" s="36" t="s">
        <v>237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AC182" s="26" t="s">
        <v>1</v>
      </c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P182" s="26" t="s">
        <v>2</v>
      </c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 t="s">
        <v>3</v>
      </c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O182" s="26" t="s">
        <v>4</v>
      </c>
      <c r="BP182" s="26"/>
      <c r="BQ182" s="26"/>
      <c r="BR182" s="26"/>
      <c r="BS182" s="26"/>
      <c r="BT182" s="26"/>
      <c r="BU182" s="26"/>
      <c r="BV182" s="26"/>
      <c r="BW182" s="26"/>
      <c r="BX182" s="26"/>
      <c r="BY182" s="26" t="s">
        <v>5</v>
      </c>
      <c r="BZ182" s="26"/>
      <c r="CA182" s="26"/>
      <c r="CB182" s="26"/>
      <c r="CC182" s="26"/>
      <c r="CD182" s="26"/>
      <c r="CE182" s="26"/>
      <c r="CH182" s="26" t="s">
        <v>6</v>
      </c>
      <c r="CI182" s="26"/>
      <c r="CJ182" s="26"/>
      <c r="CK182" s="26"/>
      <c r="CL182" s="26"/>
      <c r="CM182" s="26"/>
      <c r="CN182" s="26"/>
    </row>
    <row r="183" spans="10:83" ht="15.75" customHeight="1"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Y183" s="26"/>
      <c r="BZ183" s="26"/>
      <c r="CA183" s="26"/>
      <c r="CB183" s="26"/>
      <c r="CC183" s="26"/>
      <c r="CD183" s="26"/>
      <c r="CE183" s="26"/>
    </row>
    <row r="184" spans="33:92" ht="13.5" customHeight="1">
      <c r="AG184" s="27" t="s">
        <v>7</v>
      </c>
      <c r="AH184" s="27"/>
      <c r="AI184" s="27"/>
      <c r="AJ184" s="27"/>
      <c r="AK184" s="27"/>
      <c r="AL184" s="27"/>
      <c r="AM184" s="27"/>
      <c r="AW184" s="27" t="s">
        <v>33</v>
      </c>
      <c r="AX184" s="27"/>
      <c r="AY184" s="27"/>
      <c r="AZ184" s="27"/>
      <c r="BA184" s="27"/>
      <c r="BB184" s="27"/>
      <c r="BH184" s="27" t="s">
        <v>34</v>
      </c>
      <c r="BI184" s="27"/>
      <c r="BJ184" s="27"/>
      <c r="BK184" s="27"/>
      <c r="BL184" s="27"/>
      <c r="BM184" s="27"/>
      <c r="BP184" s="27" t="s">
        <v>238</v>
      </c>
      <c r="BQ184" s="27"/>
      <c r="BR184" s="27"/>
      <c r="BS184" s="27"/>
      <c r="BT184" s="27"/>
      <c r="BU184" s="27"/>
      <c r="BV184" s="27"/>
      <c r="BW184" s="27"/>
      <c r="BX184" s="27"/>
      <c r="BY184" s="27" t="s">
        <v>11</v>
      </c>
      <c r="BZ184" s="27"/>
      <c r="CA184" s="27"/>
      <c r="CB184" s="27"/>
      <c r="CC184" s="27"/>
      <c r="CD184" s="27"/>
      <c r="CE184" s="27"/>
      <c r="CH184" s="36" t="s">
        <v>36</v>
      </c>
      <c r="CI184" s="36"/>
      <c r="CJ184" s="36"/>
      <c r="CK184" s="36"/>
      <c r="CL184" s="36"/>
      <c r="CM184" s="36"/>
      <c r="CN184" s="36"/>
    </row>
    <row r="185" ht="6" customHeight="1"/>
    <row r="187" spans="1:92" ht="15" customHeight="1">
      <c r="A187" s="25" t="s">
        <v>239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</row>
    <row r="188" spans="1:92" ht="6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</row>
    <row r="189" spans="2:92" ht="13.5" customHeight="1">
      <c r="B189" s="36" t="s">
        <v>30</v>
      </c>
      <c r="C189" s="36"/>
      <c r="D189" s="36"/>
      <c r="E189" s="36"/>
      <c r="F189" s="36"/>
      <c r="G189" s="36"/>
      <c r="H189" s="36"/>
      <c r="I189" s="36"/>
      <c r="J189" s="36" t="s">
        <v>240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AC189" s="26" t="s">
        <v>1</v>
      </c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P189" s="26" t="s">
        <v>2</v>
      </c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 t="s">
        <v>3</v>
      </c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O189" s="26" t="s">
        <v>4</v>
      </c>
      <c r="BP189" s="26"/>
      <c r="BQ189" s="26"/>
      <c r="BR189" s="26"/>
      <c r="BS189" s="26"/>
      <c r="BT189" s="26"/>
      <c r="BU189" s="26"/>
      <c r="BV189" s="26"/>
      <c r="BX189" s="26" t="s">
        <v>5</v>
      </c>
      <c r="BY189" s="26"/>
      <c r="BZ189" s="26"/>
      <c r="CA189" s="26"/>
      <c r="CB189" s="26"/>
      <c r="CC189" s="26"/>
      <c r="CD189" s="26"/>
      <c r="CF189" s="26" t="s">
        <v>6</v>
      </c>
      <c r="CG189" s="26"/>
      <c r="CH189" s="26"/>
      <c r="CI189" s="26"/>
      <c r="CJ189" s="26"/>
      <c r="CK189" s="26"/>
      <c r="CL189" s="26"/>
      <c r="CM189" s="26"/>
      <c r="CN189" s="26"/>
    </row>
    <row r="190" spans="10:92" ht="29.25" customHeight="1"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X190" s="26"/>
      <c r="BY190" s="26"/>
      <c r="BZ190" s="26"/>
      <c r="CA190" s="26"/>
      <c r="CB190" s="26"/>
      <c r="CC190" s="26"/>
      <c r="CD190" s="26"/>
      <c r="CF190" s="26"/>
      <c r="CG190" s="26"/>
      <c r="CH190" s="26"/>
      <c r="CI190" s="26"/>
      <c r="CJ190" s="26"/>
      <c r="CK190" s="26"/>
      <c r="CL190" s="26"/>
      <c r="CM190" s="26"/>
      <c r="CN190" s="26"/>
    </row>
    <row r="191" spans="32:92" ht="18" customHeight="1">
      <c r="AF191" s="27" t="s">
        <v>7</v>
      </c>
      <c r="AG191" s="27"/>
      <c r="AH191" s="27"/>
      <c r="AI191" s="27"/>
      <c r="AJ191" s="27"/>
      <c r="AK191" s="27"/>
      <c r="AL191" s="27"/>
      <c r="AT191" s="27" t="s">
        <v>241</v>
      </c>
      <c r="AU191" s="27"/>
      <c r="AV191" s="27"/>
      <c r="AW191" s="27"/>
      <c r="AX191" s="27"/>
      <c r="AY191" s="27"/>
      <c r="AZ191" s="27"/>
      <c r="BA191" s="27"/>
      <c r="BF191" s="27" t="s">
        <v>9</v>
      </c>
      <c r="BG191" s="27"/>
      <c r="BH191" s="27"/>
      <c r="BI191" s="27"/>
      <c r="BJ191" s="27"/>
      <c r="BK191" s="27"/>
      <c r="BL191" s="27"/>
      <c r="BQ191" s="27" t="s">
        <v>35</v>
      </c>
      <c r="BR191" s="27"/>
      <c r="BS191" s="27"/>
      <c r="BT191" s="27"/>
      <c r="BU191" s="27"/>
      <c r="BV191" s="27"/>
      <c r="BX191" s="27" t="s">
        <v>242</v>
      </c>
      <c r="BY191" s="27"/>
      <c r="BZ191" s="27"/>
      <c r="CA191" s="27"/>
      <c r="CB191" s="27"/>
      <c r="CC191" s="27"/>
      <c r="CD191" s="27"/>
      <c r="CF191" s="27" t="s">
        <v>243</v>
      </c>
      <c r="CG191" s="27"/>
      <c r="CH191" s="27"/>
      <c r="CI191" s="27"/>
      <c r="CJ191" s="27"/>
      <c r="CK191" s="27"/>
      <c r="CL191" s="27"/>
      <c r="CM191" s="27"/>
      <c r="CN191" s="27"/>
    </row>
    <row r="192" ht="15" customHeight="1"/>
    <row r="193" spans="1:92" ht="15" customHeight="1">
      <c r="A193" s="25" t="s">
        <v>244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</row>
    <row r="194" spans="1:92" ht="3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</row>
    <row r="195" ht="6.75" customHeight="1"/>
    <row r="196" spans="25:91" ht="5.25" customHeight="1">
      <c r="Y196" s="55" t="s">
        <v>245</v>
      </c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6" t="s">
        <v>2</v>
      </c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 t="s">
        <v>3</v>
      </c>
      <c r="AY196" s="56"/>
      <c r="AZ196" s="56"/>
      <c r="BA196" s="56"/>
      <c r="BB196" s="56"/>
      <c r="BC196" s="56"/>
      <c r="BD196" s="56"/>
      <c r="BE196" s="56"/>
      <c r="BF196" s="56"/>
      <c r="BG196" s="56"/>
      <c r="BJ196" s="55" t="s">
        <v>4</v>
      </c>
      <c r="BK196" s="55"/>
      <c r="BL196" s="55"/>
      <c r="BM196" s="55"/>
      <c r="BN196" s="55"/>
      <c r="BO196" s="55"/>
      <c r="BP196" s="55"/>
      <c r="BQ196" s="55"/>
      <c r="BR196" s="55"/>
      <c r="BS196" s="55"/>
      <c r="BU196" s="55" t="s">
        <v>246</v>
      </c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H196" s="55" t="s">
        <v>6</v>
      </c>
      <c r="CI196" s="55"/>
      <c r="CJ196" s="55"/>
      <c r="CK196" s="55"/>
      <c r="CL196" s="55"/>
      <c r="CM196" s="55"/>
    </row>
    <row r="197" spans="25:91" ht="20.25" customHeight="1"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H197" s="55"/>
      <c r="CI197" s="55"/>
      <c r="CJ197" s="55"/>
      <c r="CK197" s="55"/>
      <c r="CL197" s="55"/>
      <c r="CM197" s="55"/>
    </row>
    <row r="198" ht="6" customHeight="1"/>
    <row r="199" spans="25:91" ht="15" customHeight="1">
      <c r="Y199" s="54" t="s">
        <v>247</v>
      </c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 t="s">
        <v>248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 t="s">
        <v>249</v>
      </c>
      <c r="AY199" s="54"/>
      <c r="AZ199" s="54"/>
      <c r="BA199" s="54"/>
      <c r="BB199" s="54"/>
      <c r="BC199" s="54"/>
      <c r="BD199" s="54"/>
      <c r="BE199" s="54"/>
      <c r="BF199" s="54"/>
      <c r="BG199" s="54"/>
      <c r="BJ199" s="54" t="s">
        <v>250</v>
      </c>
      <c r="BK199" s="54"/>
      <c r="BL199" s="54"/>
      <c r="BM199" s="54"/>
      <c r="BN199" s="54"/>
      <c r="BO199" s="54"/>
      <c r="BP199" s="54"/>
      <c r="BQ199" s="54"/>
      <c r="BR199" s="54"/>
      <c r="BS199" s="54"/>
      <c r="BU199" s="54" t="s">
        <v>251</v>
      </c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H199" s="54" t="s">
        <v>252</v>
      </c>
      <c r="CI199" s="54"/>
      <c r="CJ199" s="54"/>
      <c r="CK199" s="54"/>
      <c r="CL199" s="54"/>
      <c r="CM199" s="54"/>
    </row>
    <row r="200" spans="1:99" ht="14.25" customHeight="1">
      <c r="A200" s="4"/>
      <c r="B200" s="63" t="s">
        <v>253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4"/>
      <c r="Y200" s="57">
        <f>SUM(Y202)</f>
        <v>81628.37</v>
      </c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>
        <v>102378.28</v>
      </c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8" t="s">
        <v>254</v>
      </c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4"/>
      <c r="BJ200" s="57">
        <v>97256.63</v>
      </c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>
        <f>BJ200/Y200*100</f>
        <v>119.14562302297598</v>
      </c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4"/>
      <c r="CH200" s="58" t="s">
        <v>255</v>
      </c>
      <c r="CI200" s="58"/>
      <c r="CJ200" s="58"/>
      <c r="CK200" s="58"/>
      <c r="CL200" s="58"/>
      <c r="CM200" s="58"/>
      <c r="CN200" s="58"/>
      <c r="CO200" s="4"/>
      <c r="CP200" s="4"/>
      <c r="CQ200" s="4"/>
      <c r="CR200" s="4"/>
      <c r="CS200" s="4"/>
      <c r="CT200" s="4"/>
      <c r="CU200" s="4"/>
    </row>
    <row r="201" spans="1:99" ht="14.25" customHeight="1">
      <c r="A201" s="4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1:99" ht="13.5" customHeight="1">
      <c r="A202" s="5"/>
      <c r="B202" s="61" t="s">
        <v>256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5"/>
      <c r="Y202" s="62">
        <v>81628.37</v>
      </c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>
        <v>102378.28</v>
      </c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59" t="s">
        <v>254</v>
      </c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"/>
      <c r="BJ202" s="62">
        <v>97256.63</v>
      </c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f>BJ202/Y202*100</f>
        <v>119.14562302297598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5"/>
      <c r="CH202" s="59" t="s">
        <v>255</v>
      </c>
      <c r="CI202" s="59"/>
      <c r="CJ202" s="59"/>
      <c r="CK202" s="59"/>
      <c r="CL202" s="59"/>
      <c r="CM202" s="59"/>
      <c r="CN202" s="59"/>
      <c r="CO202" s="5"/>
      <c r="CP202" s="5"/>
      <c r="CQ202" s="5"/>
      <c r="CR202" s="5"/>
      <c r="CS202" s="5"/>
      <c r="CT202" s="5"/>
      <c r="CU202" s="5"/>
    </row>
    <row r="203" spans="1:99" ht="6.75" customHeight="1">
      <c r="A203" s="5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</row>
    <row r="204" ht="6.75" customHeight="1"/>
    <row r="205" spans="20:92" ht="13.5" customHeight="1">
      <c r="T205" s="36" t="s">
        <v>257</v>
      </c>
      <c r="U205" s="36"/>
      <c r="V205" s="36"/>
      <c r="W205" s="36"/>
      <c r="Y205" s="37">
        <v>81628.37</v>
      </c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>
        <v>102378.28</v>
      </c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60" t="s">
        <v>254</v>
      </c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37">
        <v>97256.63</v>
      </c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U205" s="37">
        <f>BI205/Y205*100</f>
        <v>119.14562302297598</v>
      </c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H205" s="60" t="s">
        <v>255</v>
      </c>
      <c r="CI205" s="60"/>
      <c r="CJ205" s="60"/>
      <c r="CK205" s="60"/>
      <c r="CL205" s="60"/>
      <c r="CM205" s="60"/>
      <c r="CN205" s="60"/>
    </row>
    <row r="206" ht="16.5" customHeight="1"/>
    <row r="207" spans="1:92" ht="15" customHeight="1">
      <c r="A207" s="25" t="s">
        <v>258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</row>
    <row r="208" spans="1:92" ht="9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</row>
    <row r="209" spans="2:91" ht="13.5" customHeight="1">
      <c r="B209" s="36" t="s">
        <v>259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Z209" s="26" t="s">
        <v>1</v>
      </c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 t="s">
        <v>2</v>
      </c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B209" s="26" t="s">
        <v>3</v>
      </c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 t="s">
        <v>4</v>
      </c>
      <c r="BN209" s="26"/>
      <c r="BO209" s="26"/>
      <c r="BP209" s="26"/>
      <c r="BQ209" s="26"/>
      <c r="BR209" s="26"/>
      <c r="BS209" s="26"/>
      <c r="BT209" s="26"/>
      <c r="BU209" s="26"/>
      <c r="BW209" s="26" t="s">
        <v>260</v>
      </c>
      <c r="BX209" s="26"/>
      <c r="BY209" s="26"/>
      <c r="BZ209" s="26"/>
      <c r="CA209" s="26"/>
      <c r="CB209" s="26"/>
      <c r="CC209" s="26"/>
      <c r="CD209" s="26"/>
      <c r="CE209" s="26"/>
      <c r="CF209" s="26" t="s">
        <v>6</v>
      </c>
      <c r="CG209" s="26"/>
      <c r="CH209" s="26"/>
      <c r="CI209" s="26"/>
      <c r="CJ209" s="26"/>
      <c r="CK209" s="26"/>
      <c r="CL209" s="26"/>
      <c r="CM209" s="26"/>
    </row>
    <row r="210" spans="2:91" ht="16.5" customHeight="1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</row>
    <row r="211" spans="34:90" ht="13.5" customHeight="1">
      <c r="AH211" s="27" t="s">
        <v>7</v>
      </c>
      <c r="AI211" s="27"/>
      <c r="AV211" s="27" t="s">
        <v>33</v>
      </c>
      <c r="AW211" s="27"/>
      <c r="BH211" s="27" t="s">
        <v>34</v>
      </c>
      <c r="BI211" s="27"/>
      <c r="BS211" s="1" t="s">
        <v>35</v>
      </c>
      <c r="CA211" s="27" t="s">
        <v>242</v>
      </c>
      <c r="CB211" s="27"/>
      <c r="CC211" s="27"/>
      <c r="CI211" s="27" t="s">
        <v>261</v>
      </c>
      <c r="CJ211" s="27"/>
      <c r="CK211" s="27"/>
      <c r="CL211" s="27"/>
    </row>
    <row r="212" ht="6.75" customHeight="1"/>
    <row r="213" spans="1:99" ht="15" customHeight="1">
      <c r="A213" s="2"/>
      <c r="B213" s="64" t="s">
        <v>262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2"/>
      <c r="Z213" s="33">
        <v>52188.2</v>
      </c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>
        <v>66456.24</v>
      </c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2"/>
      <c r="BB213" s="65" t="s">
        <v>263</v>
      </c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33">
        <v>64288.5</v>
      </c>
      <c r="BN213" s="33"/>
      <c r="BO213" s="33"/>
      <c r="BP213" s="33"/>
      <c r="BQ213" s="33"/>
      <c r="BR213" s="33"/>
      <c r="BS213" s="33"/>
      <c r="BT213" s="33"/>
      <c r="BU213" s="33"/>
      <c r="BV213" s="2"/>
      <c r="BW213" s="34">
        <f>BM213/Z213*100</f>
        <v>123.18589259641068</v>
      </c>
      <c r="BX213" s="34"/>
      <c r="BY213" s="34"/>
      <c r="BZ213" s="34"/>
      <c r="CA213" s="34"/>
      <c r="CB213" s="34"/>
      <c r="CC213" s="34"/>
      <c r="CD213" s="34"/>
      <c r="CE213" s="2"/>
      <c r="CF213" s="65" t="s">
        <v>264</v>
      </c>
      <c r="CG213" s="65"/>
      <c r="CH213" s="65"/>
      <c r="CI213" s="65"/>
      <c r="CJ213" s="65"/>
      <c r="CK213" s="65"/>
      <c r="CL213" s="65"/>
      <c r="CM213" s="65"/>
      <c r="CN213" s="2"/>
      <c r="CO213" s="2"/>
      <c r="CP213" s="2"/>
      <c r="CQ213" s="2"/>
      <c r="CR213" s="2"/>
      <c r="CS213" s="2"/>
      <c r="CT213" s="2"/>
      <c r="CU213" s="2"/>
    </row>
    <row r="214" spans="1:99" ht="15" customHeight="1">
      <c r="A214" s="2"/>
      <c r="B214" s="64" t="s">
        <v>265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2"/>
      <c r="Z214" s="33">
        <v>29440.17</v>
      </c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>
        <v>35922.04</v>
      </c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2"/>
      <c r="BB214" s="65" t="s">
        <v>266</v>
      </c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33">
        <v>32968.13</v>
      </c>
      <c r="BN214" s="33"/>
      <c r="BO214" s="33"/>
      <c r="BP214" s="33"/>
      <c r="BQ214" s="33"/>
      <c r="BR214" s="33"/>
      <c r="BS214" s="33"/>
      <c r="BT214" s="33"/>
      <c r="BU214" s="33"/>
      <c r="BV214" s="2"/>
      <c r="BW214" s="34">
        <f>BM214/Z214*100</f>
        <v>111.98349058446333</v>
      </c>
      <c r="BX214" s="34"/>
      <c r="BY214" s="34"/>
      <c r="BZ214" s="34"/>
      <c r="CA214" s="34"/>
      <c r="CB214" s="34"/>
      <c r="CC214" s="34"/>
      <c r="CD214" s="34"/>
      <c r="CE214" s="2"/>
      <c r="CF214" s="65" t="s">
        <v>267</v>
      </c>
      <c r="CG214" s="65"/>
      <c r="CH214" s="65"/>
      <c r="CI214" s="65"/>
      <c r="CJ214" s="65"/>
      <c r="CK214" s="65"/>
      <c r="CL214" s="65"/>
      <c r="CM214" s="65"/>
      <c r="CN214" s="2"/>
      <c r="CO214" s="2"/>
      <c r="CP214" s="2"/>
      <c r="CQ214" s="2"/>
      <c r="CR214" s="2"/>
      <c r="CS214" s="2"/>
      <c r="CT214" s="2"/>
      <c r="CU214" s="2"/>
    </row>
    <row r="215" ht="7.5" customHeight="1"/>
    <row r="216" spans="17:91" ht="30" customHeight="1">
      <c r="Q216" s="36" t="s">
        <v>236</v>
      </c>
      <c r="R216" s="36"/>
      <c r="S216" s="36"/>
      <c r="T216" s="36"/>
      <c r="U216" s="36"/>
      <c r="V216" s="36"/>
      <c r="Z216" s="37">
        <f>SUM(Z213:AL215)</f>
        <v>81628.37</v>
      </c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>
        <v>102378.28</v>
      </c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B216" s="60" t="s">
        <v>254</v>
      </c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37">
        <v>97256.63</v>
      </c>
      <c r="BN216" s="37"/>
      <c r="BO216" s="37"/>
      <c r="BP216" s="37"/>
      <c r="BQ216" s="37"/>
      <c r="BR216" s="37"/>
      <c r="BS216" s="37"/>
      <c r="BT216" s="37"/>
      <c r="BU216" s="37"/>
      <c r="BW216" s="66">
        <f>BM216/Z216*100</f>
        <v>119.14562302297598</v>
      </c>
      <c r="BX216" s="66"/>
      <c r="BY216" s="66"/>
      <c r="BZ216" s="66"/>
      <c r="CA216" s="66"/>
      <c r="CB216" s="66"/>
      <c r="CC216" s="66"/>
      <c r="CD216" s="66"/>
      <c r="CF216" s="66">
        <v>94.99732755815005</v>
      </c>
      <c r="CG216" s="66"/>
      <c r="CH216" s="66"/>
      <c r="CI216" s="66"/>
      <c r="CJ216" s="66"/>
      <c r="CK216" s="66"/>
      <c r="CL216" s="66"/>
      <c r="CM216" s="66"/>
    </row>
    <row r="217" spans="17:22" ht="65.25" customHeight="1">
      <c r="Q217" s="36"/>
      <c r="R217" s="36"/>
      <c r="S217" s="36"/>
      <c r="T217" s="36"/>
      <c r="U217" s="36"/>
      <c r="V217" s="36"/>
    </row>
    <row r="218" ht="37.5" customHeight="1"/>
    <row r="219" spans="1:96" ht="15" customHeight="1">
      <c r="A219" s="25" t="s">
        <v>268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</row>
    <row r="220" spans="1:96" ht="3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</row>
    <row r="221" ht="6.75" customHeight="1"/>
    <row r="222" spans="18:96" ht="13.5" customHeight="1">
      <c r="R222" s="36" t="s">
        <v>236</v>
      </c>
      <c r="S222" s="36"/>
      <c r="T222" s="36"/>
      <c r="U222" s="36"/>
      <c r="V222" s="36"/>
      <c r="W222" s="36"/>
      <c r="X222" s="36"/>
      <c r="Y222" s="36"/>
      <c r="Z222" s="36"/>
      <c r="AB222" s="37">
        <f>SUM(AB228:AL233)</f>
        <v>86502.18000000002</v>
      </c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O222" s="37">
        <v>91713.95</v>
      </c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D222" s="60" t="s">
        <v>269</v>
      </c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R222" s="37">
        <v>90968.42</v>
      </c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>
        <f>BR222/AB222*100</f>
        <v>105.1631531135978</v>
      </c>
      <c r="CD222" s="37"/>
      <c r="CE222" s="37"/>
      <c r="CF222" s="37"/>
      <c r="CG222" s="37"/>
      <c r="CH222" s="37"/>
      <c r="CI222" s="37"/>
      <c r="CJ222" s="37"/>
      <c r="CL222" s="37">
        <v>99.18711384691206</v>
      </c>
      <c r="CM222" s="37"/>
      <c r="CN222" s="37"/>
      <c r="CO222" s="37"/>
      <c r="CP222" s="37"/>
      <c r="CQ222" s="37"/>
      <c r="CR222" s="37"/>
    </row>
    <row r="223" ht="6.75" customHeight="1"/>
    <row r="224" spans="3:96" ht="13.5" customHeight="1">
      <c r="C224" s="36" t="s">
        <v>270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26" t="s">
        <v>1</v>
      </c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O224" s="26" t="s">
        <v>2</v>
      </c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D224" s="26" t="s">
        <v>3</v>
      </c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R224" s="26" t="s">
        <v>4</v>
      </c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67" t="s">
        <v>271</v>
      </c>
      <c r="CD224" s="67"/>
      <c r="CE224" s="67"/>
      <c r="CF224" s="67"/>
      <c r="CG224" s="67"/>
      <c r="CH224" s="67"/>
      <c r="CI224" s="67"/>
      <c r="CJ224" s="67"/>
      <c r="CL224" s="26" t="s">
        <v>6</v>
      </c>
      <c r="CM224" s="26"/>
      <c r="CN224" s="26"/>
      <c r="CO224" s="26"/>
      <c r="CP224" s="26"/>
      <c r="CQ224" s="26"/>
      <c r="CR224" s="26"/>
    </row>
    <row r="225" spans="3:88" ht="10.5" customHeight="1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CC225" s="67"/>
      <c r="CD225" s="67"/>
      <c r="CE225" s="67"/>
      <c r="CF225" s="67"/>
      <c r="CG225" s="67"/>
      <c r="CH225" s="67"/>
      <c r="CI225" s="67"/>
      <c r="CJ225" s="67"/>
    </row>
    <row r="226" spans="3:27" ht="6" customHeight="1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35:96" ht="13.5" customHeight="1">
      <c r="AI227" s="27" t="s">
        <v>7</v>
      </c>
      <c r="AJ227" s="27"/>
      <c r="AZ227" s="27" t="s">
        <v>33</v>
      </c>
      <c r="BA227" s="27"/>
      <c r="BB227" s="27"/>
      <c r="BM227" s="27" t="s">
        <v>34</v>
      </c>
      <c r="BN227" s="27"/>
      <c r="BV227" s="27" t="s">
        <v>35</v>
      </c>
      <c r="BW227" s="27"/>
      <c r="BX227" s="27"/>
      <c r="CC227" s="27" t="s">
        <v>242</v>
      </c>
      <c r="CD227" s="27"/>
      <c r="CE227" s="27"/>
      <c r="CF227" s="27"/>
      <c r="CG227" s="27"/>
      <c r="CH227" s="27"/>
      <c r="CI227" s="27"/>
      <c r="CJ227" s="27"/>
      <c r="CL227" s="27" t="s">
        <v>261</v>
      </c>
      <c r="CM227" s="27"/>
      <c r="CN227" s="27"/>
      <c r="CO227" s="27"/>
      <c r="CP227" s="27"/>
      <c r="CQ227" s="27"/>
      <c r="CR227" s="27"/>
    </row>
    <row r="228" spans="1:99" ht="15" customHeight="1">
      <c r="A228" s="2"/>
      <c r="B228" s="2"/>
      <c r="C228" s="68" t="s">
        <v>272</v>
      </c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33">
        <v>58403.55</v>
      </c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2"/>
      <c r="AN228" s="2"/>
      <c r="AO228" s="33">
        <v>66308.3</v>
      </c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2"/>
      <c r="BD228" s="65" t="s">
        <v>105</v>
      </c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2"/>
      <c r="BQ228" s="2"/>
      <c r="BR228" s="33">
        <v>66308.3</v>
      </c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>
        <f aca="true" t="shared" si="0" ref="CC228:CC233">BR228/AB228*100</f>
        <v>113.5347080785329</v>
      </c>
      <c r="CD228" s="33"/>
      <c r="CE228" s="33"/>
      <c r="CF228" s="33"/>
      <c r="CG228" s="33"/>
      <c r="CH228" s="33"/>
      <c r="CI228" s="33"/>
      <c r="CJ228" s="33"/>
      <c r="CK228" s="2"/>
      <c r="CL228" s="65" t="s">
        <v>98</v>
      </c>
      <c r="CM228" s="65"/>
      <c r="CN228" s="65"/>
      <c r="CO228" s="65"/>
      <c r="CP228" s="65"/>
      <c r="CQ228" s="65"/>
      <c r="CR228" s="65"/>
      <c r="CS228" s="2"/>
      <c r="CT228" s="2"/>
      <c r="CU228" s="2"/>
    </row>
    <row r="229" spans="3:96" ht="15" customHeight="1">
      <c r="C229" s="44" t="s">
        <v>273</v>
      </c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6">
        <v>2648.95</v>
      </c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O229" s="46">
        <v>5034.78</v>
      </c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D229" s="47" t="s">
        <v>107</v>
      </c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R229" s="46">
        <v>5034.78</v>
      </c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22">
        <f t="shared" si="0"/>
        <v>190.06700768228922</v>
      </c>
      <c r="CD229" s="22"/>
      <c r="CE229" s="22"/>
      <c r="CF229" s="22"/>
      <c r="CG229" s="22"/>
      <c r="CH229" s="22"/>
      <c r="CI229" s="22"/>
      <c r="CJ229" s="22"/>
      <c r="CL229" s="47" t="s">
        <v>98</v>
      </c>
      <c r="CM229" s="47"/>
      <c r="CN229" s="47"/>
      <c r="CO229" s="47"/>
      <c r="CP229" s="47"/>
      <c r="CQ229" s="47"/>
      <c r="CR229" s="47"/>
    </row>
    <row r="230" spans="3:96" ht="15" customHeight="1">
      <c r="C230" s="44" t="s">
        <v>274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6">
        <v>20426.32</v>
      </c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O230" s="46">
        <v>9500.97</v>
      </c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D230" s="47" t="s">
        <v>275</v>
      </c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R230" s="46">
        <v>9126.33</v>
      </c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22">
        <f t="shared" si="0"/>
        <v>44.6792667499579</v>
      </c>
      <c r="CD230" s="22"/>
      <c r="CE230" s="22"/>
      <c r="CF230" s="22"/>
      <c r="CG230" s="22"/>
      <c r="CH230" s="22"/>
      <c r="CI230" s="22"/>
      <c r="CJ230" s="22"/>
      <c r="CL230" s="47" t="s">
        <v>276</v>
      </c>
      <c r="CM230" s="47"/>
      <c r="CN230" s="47"/>
      <c r="CO230" s="47"/>
      <c r="CP230" s="47"/>
      <c r="CQ230" s="47"/>
      <c r="CR230" s="47"/>
    </row>
    <row r="231" spans="3:96" ht="15" customHeight="1">
      <c r="C231" s="44" t="s">
        <v>277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6">
        <v>1641.85</v>
      </c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O231" s="46">
        <v>1900</v>
      </c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D231" s="47" t="s">
        <v>66</v>
      </c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R231" s="46">
        <v>1788.11</v>
      </c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22">
        <f t="shared" si="0"/>
        <v>108.908243749429</v>
      </c>
      <c r="CD231" s="22"/>
      <c r="CE231" s="22"/>
      <c r="CF231" s="22"/>
      <c r="CG231" s="22"/>
      <c r="CH231" s="22"/>
      <c r="CI231" s="22"/>
      <c r="CJ231" s="22"/>
      <c r="CL231" s="47" t="s">
        <v>67</v>
      </c>
      <c r="CM231" s="47"/>
      <c r="CN231" s="47"/>
      <c r="CO231" s="47"/>
      <c r="CP231" s="47"/>
      <c r="CQ231" s="47"/>
      <c r="CR231" s="47"/>
    </row>
    <row r="232" spans="3:96" ht="15" customHeight="1">
      <c r="C232" s="44" t="s">
        <v>278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6">
        <v>3318.07</v>
      </c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O232" s="46">
        <v>8919.9</v>
      </c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D232" s="47" t="s">
        <v>43</v>
      </c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R232" s="46">
        <v>8619.9</v>
      </c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22">
        <f t="shared" si="0"/>
        <v>259.7865626704681</v>
      </c>
      <c r="CD232" s="22"/>
      <c r="CE232" s="22"/>
      <c r="CF232" s="22"/>
      <c r="CG232" s="22"/>
      <c r="CH232" s="22"/>
      <c r="CI232" s="22"/>
      <c r="CJ232" s="22"/>
      <c r="CL232" s="47" t="s">
        <v>44</v>
      </c>
      <c r="CM232" s="47"/>
      <c r="CN232" s="47"/>
      <c r="CO232" s="47"/>
      <c r="CP232" s="47"/>
      <c r="CQ232" s="47"/>
      <c r="CR232" s="47"/>
    </row>
    <row r="233" spans="3:96" ht="15" customHeight="1">
      <c r="C233" s="44" t="s">
        <v>279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6">
        <v>63.44</v>
      </c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O233" s="46">
        <v>50</v>
      </c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D233" s="47" t="s">
        <v>91</v>
      </c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R233" s="46">
        <v>91</v>
      </c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22">
        <f t="shared" si="0"/>
        <v>143.4426229508197</v>
      </c>
      <c r="CD233" s="22"/>
      <c r="CE233" s="22"/>
      <c r="CF233" s="22"/>
      <c r="CG233" s="22"/>
      <c r="CH233" s="22"/>
      <c r="CI233" s="22"/>
      <c r="CJ233" s="22"/>
      <c r="CL233" s="47" t="s">
        <v>92</v>
      </c>
      <c r="CM233" s="47"/>
      <c r="CN233" s="47"/>
      <c r="CO233" s="47"/>
      <c r="CP233" s="47"/>
      <c r="CQ233" s="47"/>
      <c r="CR233" s="47"/>
    </row>
    <row r="234" ht="22.5" customHeight="1"/>
    <row r="235" ht="21" customHeight="1"/>
    <row r="236" spans="1:97" ht="15" customHeight="1">
      <c r="A236" s="25" t="s">
        <v>280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</row>
    <row r="237" spans="1:97" ht="3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</row>
    <row r="238" ht="8.25" customHeight="1"/>
    <row r="239" spans="18:96" ht="15.75" customHeight="1">
      <c r="R239" s="36" t="s">
        <v>236</v>
      </c>
      <c r="S239" s="36"/>
      <c r="T239" s="36"/>
      <c r="U239" s="36"/>
      <c r="V239" s="36"/>
      <c r="W239" s="36"/>
      <c r="X239" s="36"/>
      <c r="Y239" s="36"/>
      <c r="Z239" s="36"/>
      <c r="AB239" s="37">
        <f>SUM(AB245:AL255)</f>
        <v>81628.37</v>
      </c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O239" s="37">
        <v>102378.28</v>
      </c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D239" s="60" t="s">
        <v>281</v>
      </c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Q239" s="37">
        <v>97256.63</v>
      </c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C239" s="37">
        <f>BQ239/AB239*100</f>
        <v>119.14562302297598</v>
      </c>
      <c r="CD239" s="37"/>
      <c r="CE239" s="37"/>
      <c r="CF239" s="37"/>
      <c r="CG239" s="37"/>
      <c r="CH239" s="37"/>
      <c r="CI239" s="37"/>
      <c r="CL239" s="37">
        <v>94.99732755815005</v>
      </c>
      <c r="CM239" s="37"/>
      <c r="CN239" s="37"/>
      <c r="CO239" s="37"/>
      <c r="CP239" s="37"/>
      <c r="CQ239" s="37"/>
      <c r="CR239" s="37"/>
    </row>
    <row r="240" ht="6.75" customHeight="1"/>
    <row r="241" spans="2:96" ht="13.5" customHeight="1">
      <c r="B241" s="36" t="s">
        <v>270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B241" s="26" t="s">
        <v>1</v>
      </c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O241" s="26" t="s">
        <v>2</v>
      </c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D241" s="26" t="s">
        <v>3</v>
      </c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Q241" s="26" t="s">
        <v>4</v>
      </c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C241" s="69" t="s">
        <v>271</v>
      </c>
      <c r="CD241" s="69"/>
      <c r="CE241" s="69"/>
      <c r="CF241" s="69"/>
      <c r="CG241" s="69"/>
      <c r="CH241" s="69"/>
      <c r="CI241" s="69"/>
      <c r="CJ241" s="69"/>
      <c r="CL241" s="26" t="s">
        <v>6</v>
      </c>
      <c r="CM241" s="26"/>
      <c r="CN241" s="26"/>
      <c r="CO241" s="26"/>
      <c r="CP241" s="26"/>
      <c r="CQ241" s="26"/>
      <c r="CR241" s="26"/>
    </row>
    <row r="242" spans="2:88" ht="13.5" customHeight="1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CC242" s="69"/>
      <c r="CD242" s="69"/>
      <c r="CE242" s="69"/>
      <c r="CF242" s="69"/>
      <c r="CG242" s="69"/>
      <c r="CH242" s="69"/>
      <c r="CI242" s="69"/>
      <c r="CJ242" s="69"/>
    </row>
    <row r="243" spans="34:97" ht="13.5" customHeight="1">
      <c r="AH243" s="27" t="s">
        <v>7</v>
      </c>
      <c r="AI243" s="27"/>
      <c r="AY243" s="27" t="s">
        <v>33</v>
      </c>
      <c r="AZ243" s="27"/>
      <c r="BA243" s="27"/>
      <c r="BM243" s="27" t="s">
        <v>34</v>
      </c>
      <c r="BN243" s="27"/>
      <c r="BO243" s="27"/>
      <c r="BX243" s="27" t="s">
        <v>35</v>
      </c>
      <c r="BY243" s="27"/>
      <c r="CC243" s="27" t="s">
        <v>11</v>
      </c>
      <c r="CD243" s="27"/>
      <c r="CE243" s="27"/>
      <c r="CF243" s="27"/>
      <c r="CG243" s="27"/>
      <c r="CH243" s="27"/>
      <c r="CI243" s="27"/>
      <c r="CJ243" s="27"/>
      <c r="CM243" s="27" t="s">
        <v>282</v>
      </c>
      <c r="CN243" s="27"/>
      <c r="CO243" s="27"/>
      <c r="CP243" s="27"/>
      <c r="CQ243" s="27"/>
      <c r="CR243" s="27"/>
      <c r="CS243" s="27"/>
    </row>
    <row r="244" ht="9" customHeight="1">
      <c r="A244" s="11"/>
    </row>
    <row r="245" spans="1:96" ht="15.75" customHeight="1">
      <c r="A245" s="11"/>
      <c r="B245" s="21" t="s">
        <v>273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11"/>
      <c r="AB245" s="22">
        <v>57070.39</v>
      </c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11"/>
      <c r="AN245" s="11"/>
      <c r="AO245" s="22">
        <v>71343.08</v>
      </c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11"/>
      <c r="BD245" s="23" t="s">
        <v>97</v>
      </c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11"/>
      <c r="BQ245" s="22">
        <v>69243.16</v>
      </c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11"/>
      <c r="CC245" s="22">
        <f>BQ245/AB245*100</f>
        <v>121.32939690792371</v>
      </c>
      <c r="CD245" s="22"/>
      <c r="CE245" s="22"/>
      <c r="CF245" s="22"/>
      <c r="CG245" s="22"/>
      <c r="CH245" s="22"/>
      <c r="CI245" s="22"/>
      <c r="CJ245" s="22"/>
      <c r="CK245" s="11"/>
      <c r="CL245" s="23">
        <v>97.06</v>
      </c>
      <c r="CM245" s="23"/>
      <c r="CN245" s="23"/>
      <c r="CO245" s="23"/>
      <c r="CP245" s="23"/>
      <c r="CQ245" s="23"/>
      <c r="CR245" s="23"/>
    </row>
    <row r="246" spans="1:96" ht="15.75" customHeight="1">
      <c r="A246" s="11"/>
      <c r="B246" s="21" t="s">
        <v>274</v>
      </c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11"/>
      <c r="AB246" s="22">
        <v>13744.07</v>
      </c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11"/>
      <c r="AN246" s="11"/>
      <c r="AO246" s="22">
        <v>9500.97</v>
      </c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11"/>
      <c r="BD246" s="23" t="s">
        <v>275</v>
      </c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11"/>
      <c r="BQ246" s="22">
        <v>6550.13</v>
      </c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11"/>
      <c r="CC246" s="22">
        <f aca="true" t="shared" si="1" ref="CC246:CC251">BQ246/AB246*100</f>
        <v>47.657862627300354</v>
      </c>
      <c r="CD246" s="22"/>
      <c r="CE246" s="22"/>
      <c r="CF246" s="22"/>
      <c r="CG246" s="22"/>
      <c r="CH246" s="22"/>
      <c r="CI246" s="22"/>
      <c r="CJ246" s="22"/>
      <c r="CK246" s="11"/>
      <c r="CL246" s="23">
        <v>68.94</v>
      </c>
      <c r="CM246" s="23"/>
      <c r="CN246" s="23"/>
      <c r="CO246" s="23"/>
      <c r="CP246" s="23"/>
      <c r="CQ246" s="23"/>
      <c r="CR246" s="23"/>
    </row>
    <row r="247" spans="1:96" ht="15.75" customHeight="1">
      <c r="A247" s="11"/>
      <c r="B247" s="21" t="s">
        <v>277</v>
      </c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11"/>
      <c r="AB247" s="22">
        <v>1641.85</v>
      </c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11"/>
      <c r="AN247" s="11"/>
      <c r="AO247" s="22">
        <v>1900</v>
      </c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11"/>
      <c r="BD247" s="23" t="s">
        <v>66</v>
      </c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11"/>
      <c r="BQ247" s="22">
        <v>1788.11</v>
      </c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11"/>
      <c r="CC247" s="22">
        <f t="shared" si="1"/>
        <v>108.908243749429</v>
      </c>
      <c r="CD247" s="22"/>
      <c r="CE247" s="22"/>
      <c r="CF247" s="22"/>
      <c r="CG247" s="22"/>
      <c r="CH247" s="22"/>
      <c r="CI247" s="22"/>
      <c r="CJ247" s="22"/>
      <c r="CK247" s="11"/>
      <c r="CL247" s="23" t="s">
        <v>67</v>
      </c>
      <c r="CM247" s="23"/>
      <c r="CN247" s="23"/>
      <c r="CO247" s="23"/>
      <c r="CP247" s="23"/>
      <c r="CQ247" s="23"/>
      <c r="CR247" s="23"/>
    </row>
    <row r="248" spans="1:96" ht="15.75" customHeight="1">
      <c r="A248" s="11"/>
      <c r="B248" s="21" t="s">
        <v>278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11"/>
      <c r="AB248" s="22">
        <v>3318.07</v>
      </c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11"/>
      <c r="AN248" s="11"/>
      <c r="AO248" s="22">
        <v>8919.9</v>
      </c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11"/>
      <c r="BD248" s="23" t="s">
        <v>43</v>
      </c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11"/>
      <c r="BQ248" s="22">
        <v>8919.9</v>
      </c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11"/>
      <c r="CC248" s="22">
        <f t="shared" si="1"/>
        <v>268.8279632436928</v>
      </c>
      <c r="CD248" s="22"/>
      <c r="CE248" s="22"/>
      <c r="CF248" s="22"/>
      <c r="CG248" s="22"/>
      <c r="CH248" s="22"/>
      <c r="CI248" s="22"/>
      <c r="CJ248" s="22"/>
      <c r="CK248" s="11"/>
      <c r="CL248" s="23" t="s">
        <v>98</v>
      </c>
      <c r="CM248" s="23"/>
      <c r="CN248" s="23"/>
      <c r="CO248" s="23"/>
      <c r="CP248" s="23"/>
      <c r="CQ248" s="23"/>
      <c r="CR248" s="23"/>
    </row>
    <row r="249" spans="1:96" ht="15.75" customHeight="1">
      <c r="A249" s="11"/>
      <c r="B249" s="21" t="s">
        <v>279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11"/>
      <c r="AB249" s="22">
        <v>63.44</v>
      </c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11"/>
      <c r="AN249" s="11"/>
      <c r="AO249" s="22">
        <v>50</v>
      </c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11"/>
      <c r="BD249" s="23" t="s">
        <v>91</v>
      </c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11"/>
      <c r="BQ249" s="22">
        <v>91</v>
      </c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11"/>
      <c r="CC249" s="22">
        <f t="shared" si="1"/>
        <v>143.4426229508197</v>
      </c>
      <c r="CD249" s="22"/>
      <c r="CE249" s="22"/>
      <c r="CF249" s="22"/>
      <c r="CG249" s="22"/>
      <c r="CH249" s="22"/>
      <c r="CI249" s="22"/>
      <c r="CJ249" s="22"/>
      <c r="CK249" s="11"/>
      <c r="CL249" s="23" t="s">
        <v>92</v>
      </c>
      <c r="CM249" s="23"/>
      <c r="CN249" s="23"/>
      <c r="CO249" s="23"/>
      <c r="CP249" s="23"/>
      <c r="CQ249" s="23"/>
      <c r="CR249" s="23"/>
    </row>
    <row r="250" spans="1:96" ht="15.75" customHeight="1">
      <c r="A250" s="11"/>
      <c r="B250" s="21" t="s">
        <v>283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11"/>
      <c r="AB250" s="22">
        <v>1999.2</v>
      </c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11"/>
      <c r="AN250" s="11"/>
      <c r="AO250" s="22">
        <v>3982.09</v>
      </c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11"/>
      <c r="BD250" s="23" t="s">
        <v>284</v>
      </c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11"/>
      <c r="BQ250" s="22">
        <v>3982.09</v>
      </c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11"/>
      <c r="CC250" s="22">
        <f t="shared" si="1"/>
        <v>199.18417366946778</v>
      </c>
      <c r="CD250" s="22"/>
      <c r="CE250" s="22"/>
      <c r="CF250" s="22"/>
      <c r="CG250" s="22"/>
      <c r="CH250" s="22"/>
      <c r="CI250" s="22"/>
      <c r="CJ250" s="22"/>
      <c r="CK250" s="11"/>
      <c r="CL250" s="19">
        <v>100</v>
      </c>
      <c r="CM250" s="19"/>
      <c r="CN250" s="19"/>
      <c r="CO250" s="19"/>
      <c r="CP250" s="19"/>
      <c r="CQ250" s="19"/>
      <c r="CR250" s="19"/>
    </row>
    <row r="251" spans="1:96" ht="13.5" customHeight="1">
      <c r="A251" s="11"/>
      <c r="B251" s="21" t="s">
        <v>285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11"/>
      <c r="AB251" s="22">
        <v>2099.68</v>
      </c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11"/>
      <c r="AN251" s="11"/>
      <c r="AO251" s="22">
        <v>6682.24</v>
      </c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11"/>
      <c r="BD251" s="23" t="s">
        <v>286</v>
      </c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11"/>
      <c r="BQ251" s="22">
        <v>6682.24</v>
      </c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11"/>
      <c r="CC251" s="22">
        <f t="shared" si="1"/>
        <v>318.2504000609617</v>
      </c>
      <c r="CD251" s="22"/>
      <c r="CE251" s="22"/>
      <c r="CF251" s="22"/>
      <c r="CG251" s="22"/>
      <c r="CH251" s="22"/>
      <c r="CI251" s="22"/>
      <c r="CJ251" s="22"/>
      <c r="CK251" s="11"/>
      <c r="CL251" s="19">
        <v>100</v>
      </c>
      <c r="CM251" s="19"/>
      <c r="CN251" s="19"/>
      <c r="CO251" s="19"/>
      <c r="CP251" s="19"/>
      <c r="CQ251" s="19"/>
      <c r="CR251" s="19"/>
    </row>
    <row r="252" spans="1:96" ht="15.75" customHeight="1">
      <c r="A252" s="11"/>
      <c r="B252" s="20" t="s">
        <v>412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11"/>
      <c r="AB252" s="22">
        <v>59.24</v>
      </c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11"/>
      <c r="AN252" s="11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11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11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11"/>
      <c r="CC252" s="22"/>
      <c r="CD252" s="22"/>
      <c r="CE252" s="22"/>
      <c r="CF252" s="22"/>
      <c r="CG252" s="22"/>
      <c r="CH252" s="22"/>
      <c r="CI252" s="22"/>
      <c r="CJ252" s="22"/>
      <c r="CK252" s="11"/>
      <c r="CL252" s="19"/>
      <c r="CM252" s="19"/>
      <c r="CN252" s="19"/>
      <c r="CO252" s="19"/>
      <c r="CP252" s="19"/>
      <c r="CQ252" s="19"/>
      <c r="CR252" s="19"/>
    </row>
    <row r="253" spans="1:96" ht="13.5" customHeight="1">
      <c r="A253" s="11"/>
      <c r="B253" s="20" t="s">
        <v>413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11"/>
      <c r="AB253" s="22">
        <v>796.34</v>
      </c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11"/>
      <c r="AN253" s="11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11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11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11"/>
      <c r="CC253" s="22"/>
      <c r="CD253" s="22"/>
      <c r="CE253" s="22"/>
      <c r="CF253" s="22"/>
      <c r="CG253" s="22"/>
      <c r="CH253" s="22"/>
      <c r="CI253" s="22"/>
      <c r="CJ253" s="22"/>
      <c r="CK253" s="11"/>
      <c r="CL253" s="19"/>
      <c r="CM253" s="19"/>
      <c r="CN253" s="19"/>
      <c r="CO253" s="19"/>
      <c r="CP253" s="19"/>
      <c r="CQ253" s="19"/>
      <c r="CR253" s="19"/>
    </row>
    <row r="254" spans="1:96" ht="13.5" customHeight="1">
      <c r="A254" s="11"/>
      <c r="B254" s="20" t="s">
        <v>414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1"/>
      <c r="AB254" s="22">
        <v>437.92</v>
      </c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11"/>
      <c r="AN254" s="11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1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1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1"/>
      <c r="CC254" s="14"/>
      <c r="CD254" s="14"/>
      <c r="CE254" s="14"/>
      <c r="CF254" s="14"/>
      <c r="CG254" s="14"/>
      <c r="CH254" s="14"/>
      <c r="CI254" s="14"/>
      <c r="CJ254" s="14"/>
      <c r="CK254" s="11"/>
      <c r="CL254" s="16"/>
      <c r="CM254" s="16"/>
      <c r="CN254" s="16"/>
      <c r="CO254" s="16"/>
      <c r="CP254" s="16"/>
      <c r="CQ254" s="16"/>
      <c r="CR254" s="16"/>
    </row>
    <row r="255" spans="1:96" ht="13.5" customHeight="1">
      <c r="A255" s="11"/>
      <c r="B255" s="20" t="s">
        <v>415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11"/>
      <c r="AB255" s="22">
        <v>398.17</v>
      </c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11"/>
      <c r="AN255" s="11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1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1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1"/>
      <c r="CC255" s="14"/>
      <c r="CD255" s="14"/>
      <c r="CE255" s="14"/>
      <c r="CF255" s="14"/>
      <c r="CG255" s="14"/>
      <c r="CH255" s="14"/>
      <c r="CI255" s="14"/>
      <c r="CJ255" s="14"/>
      <c r="CK255" s="11"/>
      <c r="CL255" s="16"/>
      <c r="CM255" s="16"/>
      <c r="CN255" s="16"/>
      <c r="CO255" s="16"/>
      <c r="CP255" s="16"/>
      <c r="CQ255" s="16"/>
      <c r="CR255" s="16"/>
    </row>
    <row r="256" spans="1:96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</row>
    <row r="257" ht="39.75" customHeight="1">
      <c r="A257" s="11"/>
    </row>
    <row r="258" ht="33" customHeight="1"/>
    <row r="259" spans="1:100" ht="15" customHeight="1">
      <c r="A259" s="25" t="s">
        <v>287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</row>
    <row r="260" spans="1:100" ht="4.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</row>
    <row r="261" spans="19:23" ht="18" customHeight="1">
      <c r="S261" s="36" t="s">
        <v>236</v>
      </c>
      <c r="T261" s="36"/>
      <c r="U261" s="36"/>
      <c r="V261" s="36"/>
      <c r="W261" s="36"/>
    </row>
    <row r="262" ht="6.75" customHeight="1"/>
    <row r="263" spans="33:97" ht="13.5" customHeight="1">
      <c r="AG263" s="26" t="s">
        <v>245</v>
      </c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T263" s="26" t="s">
        <v>2</v>
      </c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F263" s="26" t="s">
        <v>3</v>
      </c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S263" s="26" t="s">
        <v>4</v>
      </c>
      <c r="BT263" s="26"/>
      <c r="BU263" s="26"/>
      <c r="BV263" s="26"/>
      <c r="BW263" s="26"/>
      <c r="BX263" s="26"/>
      <c r="BY263" s="26"/>
      <c r="BZ263" s="26"/>
      <c r="CA263" s="26"/>
      <c r="CB263" s="26"/>
      <c r="CE263" s="27" t="s">
        <v>5</v>
      </c>
      <c r="CF263" s="27"/>
      <c r="CG263" s="27"/>
      <c r="CH263" s="27"/>
      <c r="CI263" s="27"/>
      <c r="CJ263" s="27"/>
      <c r="CK263" s="27"/>
      <c r="CL263" s="27"/>
      <c r="CM263" s="27"/>
      <c r="CN263" s="27"/>
      <c r="CO263" s="26" t="s">
        <v>6</v>
      </c>
      <c r="CP263" s="26"/>
      <c r="CQ263" s="26"/>
      <c r="CR263" s="26"/>
      <c r="CS263" s="26"/>
    </row>
    <row r="264" spans="33:92" ht="15.75" customHeight="1"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</row>
    <row r="265" spans="33:97" ht="13.5" customHeight="1">
      <c r="AG265" s="27" t="s">
        <v>288</v>
      </c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T265" s="27" t="s">
        <v>248</v>
      </c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F265" s="27" t="s">
        <v>289</v>
      </c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 t="s">
        <v>238</v>
      </c>
      <c r="BT265" s="27"/>
      <c r="BU265" s="27"/>
      <c r="BV265" s="27"/>
      <c r="BW265" s="27"/>
      <c r="BX265" s="27"/>
      <c r="BY265" s="27"/>
      <c r="BZ265" s="27"/>
      <c r="CA265" s="27"/>
      <c r="CE265" s="27" t="s">
        <v>11</v>
      </c>
      <c r="CF265" s="27"/>
      <c r="CG265" s="27"/>
      <c r="CH265" s="27"/>
      <c r="CI265" s="27"/>
      <c r="CJ265" s="27"/>
      <c r="CK265" s="27"/>
      <c r="CL265" s="27"/>
      <c r="CM265" s="27"/>
      <c r="CN265" s="27"/>
      <c r="CO265" s="27" t="s">
        <v>282</v>
      </c>
      <c r="CP265" s="27"/>
      <c r="CQ265" s="27"/>
      <c r="CR265" s="27"/>
      <c r="CS265" s="27"/>
    </row>
    <row r="266" ht="21.75" customHeight="1"/>
    <row r="267" ht="13.5" customHeight="1"/>
    <row r="268" spans="1:91" ht="15" customHeight="1">
      <c r="A268" s="25" t="s">
        <v>290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</row>
    <row r="269" spans="1:91" ht="3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</row>
    <row r="270" ht="11.25" customHeight="1"/>
    <row r="271" spans="35:91" ht="13.5" customHeight="1">
      <c r="AI271" s="36" t="s">
        <v>112</v>
      </c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Y271" s="37">
        <v>102378.28</v>
      </c>
      <c r="AZ271" s="37"/>
      <c r="BA271" s="37"/>
      <c r="BB271" s="37"/>
      <c r="BC271" s="37"/>
      <c r="BD271" s="37"/>
      <c r="BE271" s="37"/>
      <c r="BF271" s="37"/>
      <c r="BG271" s="37"/>
      <c r="BJ271" s="37">
        <v>102378.28</v>
      </c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V271" s="37">
        <v>97256.63</v>
      </c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H271" s="37">
        <v>94.99732755815005</v>
      </c>
      <c r="CI271" s="37"/>
      <c r="CJ271" s="37"/>
      <c r="CK271" s="37"/>
      <c r="CL271" s="37"/>
      <c r="CM271" s="37"/>
    </row>
    <row r="272" ht="5.25" customHeight="1"/>
    <row r="273" spans="12:84" ht="0.75" customHeight="1">
      <c r="L273" s="36" t="s">
        <v>113</v>
      </c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N273" s="27" t="s">
        <v>291</v>
      </c>
      <c r="AO273" s="27"/>
      <c r="AP273" s="27"/>
      <c r="AQ273" s="27"/>
      <c r="AR273" s="27"/>
      <c r="AS273" s="27"/>
      <c r="AT273" s="27"/>
      <c r="AU273" s="27"/>
      <c r="AV273" s="27"/>
      <c r="AX273" s="26" t="s">
        <v>292</v>
      </c>
      <c r="AY273" s="26"/>
      <c r="AZ273" s="26"/>
      <c r="BA273" s="26"/>
      <c r="BB273" s="26"/>
      <c r="BC273" s="26"/>
      <c r="BD273" s="26"/>
      <c r="BE273" s="26"/>
      <c r="BF273" s="26"/>
      <c r="BG273" s="26"/>
      <c r="BJ273" s="26" t="s">
        <v>293</v>
      </c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V273" s="26" t="s">
        <v>4</v>
      </c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</row>
    <row r="274" spans="2:91" ht="15.75" customHeight="1">
      <c r="B274" s="36" t="s">
        <v>30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N274" s="27"/>
      <c r="AO274" s="27"/>
      <c r="AP274" s="27"/>
      <c r="AQ274" s="27"/>
      <c r="AR274" s="27"/>
      <c r="AS274" s="27"/>
      <c r="AT274" s="27"/>
      <c r="AU274" s="27"/>
      <c r="AV274" s="27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H274" s="26" t="s">
        <v>6</v>
      </c>
      <c r="CI274" s="26"/>
      <c r="CJ274" s="26"/>
      <c r="CK274" s="26"/>
      <c r="CL274" s="26"/>
      <c r="CM274" s="26"/>
    </row>
    <row r="275" spans="12:91" ht="11.25" customHeight="1"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X275" s="27" t="s">
        <v>7</v>
      </c>
      <c r="AY275" s="27"/>
      <c r="AZ275" s="27"/>
      <c r="BA275" s="27"/>
      <c r="BB275" s="27"/>
      <c r="BC275" s="27"/>
      <c r="BD275" s="27"/>
      <c r="BE275" s="27"/>
      <c r="BF275" s="27"/>
      <c r="BG275" s="27"/>
      <c r="BJ275" s="27" t="s">
        <v>33</v>
      </c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V275" s="27" t="s">
        <v>294</v>
      </c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H275" s="27" t="s">
        <v>295</v>
      </c>
      <c r="CI275" s="27"/>
      <c r="CJ275" s="27"/>
      <c r="CK275" s="27"/>
      <c r="CL275" s="27"/>
      <c r="CM275" s="27"/>
    </row>
    <row r="276" spans="50:91" ht="7.5" customHeight="1"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H276" s="27"/>
      <c r="CI276" s="27"/>
      <c r="CJ276" s="27"/>
      <c r="CK276" s="27"/>
      <c r="CL276" s="27"/>
      <c r="CM276" s="27"/>
    </row>
    <row r="277" spans="1:99" ht="5.25" customHeight="1">
      <c r="A277" s="6"/>
      <c r="B277" s="70" t="s">
        <v>253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6"/>
      <c r="AY277" s="71">
        <v>102378.28</v>
      </c>
      <c r="AZ277" s="71"/>
      <c r="BA277" s="71"/>
      <c r="BB277" s="71"/>
      <c r="BC277" s="71"/>
      <c r="BD277" s="71"/>
      <c r="BE277" s="71"/>
      <c r="BF277" s="71"/>
      <c r="BG277" s="71"/>
      <c r="BH277" s="6"/>
      <c r="BI277" s="6"/>
      <c r="BJ277" s="72" t="s">
        <v>254</v>
      </c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6"/>
      <c r="BV277" s="71">
        <v>97256.63</v>
      </c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6"/>
      <c r="CH277" s="72" t="s">
        <v>255</v>
      </c>
      <c r="CI277" s="72"/>
      <c r="CJ277" s="72"/>
      <c r="CK277" s="72"/>
      <c r="CL277" s="72"/>
      <c r="CM277" s="72"/>
      <c r="CN277" s="6"/>
      <c r="CO277" s="6"/>
      <c r="CP277" s="6"/>
      <c r="CQ277" s="6"/>
      <c r="CR277" s="6"/>
      <c r="CS277" s="6"/>
      <c r="CT277" s="6"/>
      <c r="CU277" s="6"/>
    </row>
    <row r="278" spans="1:99" ht="12" customHeight="1">
      <c r="A278" s="6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6"/>
      <c r="AY278" s="71"/>
      <c r="AZ278" s="71"/>
      <c r="BA278" s="71"/>
      <c r="BB278" s="71"/>
      <c r="BC278" s="71"/>
      <c r="BD278" s="71"/>
      <c r="BE278" s="71"/>
      <c r="BF278" s="71"/>
      <c r="BG278" s="71"/>
      <c r="BH278" s="6"/>
      <c r="BI278" s="6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6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6"/>
      <c r="CH278" s="72"/>
      <c r="CI278" s="72"/>
      <c r="CJ278" s="72"/>
      <c r="CK278" s="72"/>
      <c r="CL278" s="72"/>
      <c r="CM278" s="72"/>
      <c r="CN278" s="6"/>
      <c r="CO278" s="6"/>
      <c r="CP278" s="6"/>
      <c r="CQ278" s="6"/>
      <c r="CR278" s="6"/>
      <c r="CS278" s="6"/>
      <c r="CT278" s="6"/>
      <c r="CU278" s="6"/>
    </row>
    <row r="279" spans="1:99" ht="16.5" customHeight="1">
      <c r="A279" s="7"/>
      <c r="B279" s="73" t="s">
        <v>256</v>
      </c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"/>
      <c r="AY279" s="74">
        <v>102378.28</v>
      </c>
      <c r="AZ279" s="74"/>
      <c r="BA279" s="74"/>
      <c r="BB279" s="74"/>
      <c r="BC279" s="74"/>
      <c r="BD279" s="74"/>
      <c r="BE279" s="74"/>
      <c r="BF279" s="74"/>
      <c r="BG279" s="74"/>
      <c r="BH279" s="7"/>
      <c r="BI279" s="7"/>
      <c r="BJ279" s="74">
        <v>102378.28</v>
      </c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"/>
      <c r="BV279" s="74">
        <f>SUM(BV287,BV381)</f>
        <v>97256.63</v>
      </c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"/>
      <c r="CH279" s="75" t="s">
        <v>255</v>
      </c>
      <c r="CI279" s="75"/>
      <c r="CJ279" s="75"/>
      <c r="CK279" s="75"/>
      <c r="CL279" s="75"/>
      <c r="CM279" s="75"/>
      <c r="CN279" s="7"/>
      <c r="CO279" s="7"/>
      <c r="CP279" s="7"/>
      <c r="CQ279" s="7"/>
      <c r="CR279" s="7"/>
      <c r="CS279" s="7"/>
      <c r="CT279" s="7"/>
      <c r="CU279" s="7"/>
    </row>
    <row r="280" spans="1:99" ht="13.5" customHeight="1">
      <c r="A280" s="8"/>
      <c r="B280" s="8"/>
      <c r="C280" s="8"/>
      <c r="D280" s="8"/>
      <c r="E280" s="8"/>
      <c r="F280" s="8"/>
      <c r="G280" s="76" t="s">
        <v>296</v>
      </c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8"/>
      <c r="AV280" s="8"/>
      <c r="AW280" s="8"/>
      <c r="AX280" s="8"/>
      <c r="AY280" s="77" t="s">
        <v>297</v>
      </c>
      <c r="AZ280" s="77"/>
      <c r="BA280" s="77"/>
      <c r="BB280" s="77"/>
      <c r="BC280" s="77"/>
      <c r="BD280" s="77"/>
      <c r="BE280" s="77"/>
      <c r="BF280" s="77"/>
      <c r="BG280" s="77"/>
      <c r="BH280" s="8"/>
      <c r="BI280" s="8"/>
      <c r="BJ280" s="77" t="s">
        <v>297</v>
      </c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8"/>
      <c r="BV280" s="77" t="s">
        <v>393</v>
      </c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8"/>
      <c r="CH280" s="77" t="s">
        <v>394</v>
      </c>
      <c r="CI280" s="77"/>
      <c r="CJ280" s="77"/>
      <c r="CK280" s="77"/>
      <c r="CL280" s="77"/>
      <c r="CM280" s="77"/>
      <c r="CN280" s="8"/>
      <c r="CO280" s="8"/>
      <c r="CP280" s="8"/>
      <c r="CQ280" s="8"/>
      <c r="CR280" s="8"/>
      <c r="CS280" s="8"/>
      <c r="CT280" s="8"/>
      <c r="CU280" s="8"/>
    </row>
    <row r="281" spans="1:99" ht="13.5" customHeight="1">
      <c r="A281" s="8"/>
      <c r="B281" s="8"/>
      <c r="C281" s="8"/>
      <c r="D281" s="8"/>
      <c r="E281" s="8"/>
      <c r="F281" s="8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8"/>
      <c r="AV281" s="8"/>
      <c r="AW281" s="8"/>
      <c r="AX281" s="8"/>
      <c r="AY281" s="77"/>
      <c r="AZ281" s="77"/>
      <c r="BA281" s="77"/>
      <c r="BB281" s="77"/>
      <c r="BC281" s="77"/>
      <c r="BD281" s="77"/>
      <c r="BE281" s="77"/>
      <c r="BF281" s="77"/>
      <c r="BG281" s="77"/>
      <c r="BH281" s="8"/>
      <c r="BI281" s="8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8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8"/>
      <c r="CH281" s="77"/>
      <c r="CI281" s="77"/>
      <c r="CJ281" s="77"/>
      <c r="CK281" s="77"/>
      <c r="CL281" s="77"/>
      <c r="CM281" s="77"/>
      <c r="CN281" s="8"/>
      <c r="CO281" s="8"/>
      <c r="CP281" s="8"/>
      <c r="CQ281" s="8"/>
      <c r="CR281" s="8"/>
      <c r="CS281" s="8"/>
      <c r="CT281" s="8"/>
      <c r="CU281" s="8"/>
    </row>
    <row r="282" spans="1:99" ht="13.5" customHeight="1">
      <c r="A282" s="8"/>
      <c r="B282" s="8"/>
      <c r="C282" s="8"/>
      <c r="D282" s="8"/>
      <c r="E282" s="8"/>
      <c r="F282" s="8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8"/>
      <c r="AV282" s="8"/>
      <c r="AW282" s="8"/>
      <c r="AX282" s="8"/>
      <c r="AY282" s="77"/>
      <c r="AZ282" s="77"/>
      <c r="BA282" s="77"/>
      <c r="BB282" s="77"/>
      <c r="BC282" s="77"/>
      <c r="BD282" s="77"/>
      <c r="BE282" s="77"/>
      <c r="BF282" s="77"/>
      <c r="BG282" s="77"/>
      <c r="BH282" s="8"/>
      <c r="BI282" s="8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8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8"/>
      <c r="CH282" s="77"/>
      <c r="CI282" s="77"/>
      <c r="CJ282" s="77"/>
      <c r="CK282" s="77"/>
      <c r="CL282" s="77"/>
      <c r="CM282" s="77"/>
      <c r="CN282" s="8"/>
      <c r="CO282" s="8"/>
      <c r="CP282" s="8"/>
      <c r="CQ282" s="8"/>
      <c r="CR282" s="8"/>
      <c r="CS282" s="8"/>
      <c r="CT282" s="8"/>
      <c r="CU282" s="8"/>
    </row>
    <row r="283" spans="1:99" ht="13.5" customHeight="1">
      <c r="A283" s="8"/>
      <c r="B283" s="8"/>
      <c r="C283" s="8"/>
      <c r="D283" s="8"/>
      <c r="E283" s="8"/>
      <c r="F283" s="8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8"/>
      <c r="AV283" s="8"/>
      <c r="AW283" s="8"/>
      <c r="AX283" s="8"/>
      <c r="AY283" s="77"/>
      <c r="AZ283" s="77"/>
      <c r="BA283" s="77"/>
      <c r="BB283" s="77"/>
      <c r="BC283" s="77"/>
      <c r="BD283" s="77"/>
      <c r="BE283" s="77"/>
      <c r="BF283" s="77"/>
      <c r="BG283" s="77"/>
      <c r="BH283" s="8"/>
      <c r="BI283" s="8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8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8"/>
      <c r="CH283" s="77"/>
      <c r="CI283" s="77"/>
      <c r="CJ283" s="77"/>
      <c r="CK283" s="77"/>
      <c r="CL283" s="77"/>
      <c r="CM283" s="77"/>
      <c r="CN283" s="8"/>
      <c r="CO283" s="8"/>
      <c r="CP283" s="8"/>
      <c r="CQ283" s="8"/>
      <c r="CR283" s="8"/>
      <c r="CS283" s="8"/>
      <c r="CT283" s="8"/>
      <c r="CU283" s="8"/>
    </row>
    <row r="284" spans="1:99" ht="13.5" customHeight="1">
      <c r="A284" s="8"/>
      <c r="B284" s="8"/>
      <c r="C284" s="8"/>
      <c r="D284" s="8"/>
      <c r="E284" s="8"/>
      <c r="F284" s="8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8"/>
      <c r="AV284" s="8"/>
      <c r="AW284" s="8"/>
      <c r="AX284" s="8"/>
      <c r="AY284" s="77"/>
      <c r="AZ284" s="77"/>
      <c r="BA284" s="77"/>
      <c r="BB284" s="77"/>
      <c r="BC284" s="77"/>
      <c r="BD284" s="77"/>
      <c r="BE284" s="77"/>
      <c r="BF284" s="77"/>
      <c r="BG284" s="77"/>
      <c r="BH284" s="8"/>
      <c r="BI284" s="8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8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8"/>
      <c r="CH284" s="77"/>
      <c r="CI284" s="77"/>
      <c r="CJ284" s="77"/>
      <c r="CK284" s="77"/>
      <c r="CL284" s="77"/>
      <c r="CM284" s="77"/>
      <c r="CN284" s="8"/>
      <c r="CO284" s="8"/>
      <c r="CP284" s="8"/>
      <c r="CQ284" s="8"/>
      <c r="CR284" s="8"/>
      <c r="CS284" s="8"/>
      <c r="CT284" s="8"/>
      <c r="CU284" s="8"/>
    </row>
    <row r="285" spans="1:99" ht="13.5" customHeight="1">
      <c r="A285" s="8"/>
      <c r="B285" s="8"/>
      <c r="C285" s="8"/>
      <c r="D285" s="8"/>
      <c r="E285" s="8"/>
      <c r="F285" s="8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8"/>
      <c r="AV285" s="8"/>
      <c r="AW285" s="8"/>
      <c r="AX285" s="8"/>
      <c r="AY285" s="77"/>
      <c r="AZ285" s="77"/>
      <c r="BA285" s="77"/>
      <c r="BB285" s="77"/>
      <c r="BC285" s="77"/>
      <c r="BD285" s="77"/>
      <c r="BE285" s="77"/>
      <c r="BF285" s="77"/>
      <c r="BG285" s="77"/>
      <c r="BH285" s="8"/>
      <c r="BI285" s="8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8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8"/>
      <c r="CH285" s="77"/>
      <c r="CI285" s="77"/>
      <c r="CJ285" s="77"/>
      <c r="CK285" s="77"/>
      <c r="CL285" s="77"/>
      <c r="CM285" s="77"/>
      <c r="CN285" s="8"/>
      <c r="CO285" s="8"/>
      <c r="CP285" s="8"/>
      <c r="CQ285" s="8"/>
      <c r="CR285" s="8"/>
      <c r="CS285" s="8"/>
      <c r="CT285" s="8"/>
      <c r="CU285" s="8"/>
    </row>
    <row r="286" spans="1:99" ht="12" customHeight="1">
      <c r="A286" s="8"/>
      <c r="B286" s="8"/>
      <c r="C286" s="8"/>
      <c r="D286" s="8"/>
      <c r="E286" s="8"/>
      <c r="F286" s="8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8"/>
      <c r="AV286" s="8"/>
      <c r="AW286" s="8"/>
      <c r="AX286" s="8"/>
      <c r="AY286" s="77"/>
      <c r="AZ286" s="77"/>
      <c r="BA286" s="77"/>
      <c r="BB286" s="77"/>
      <c r="BC286" s="77"/>
      <c r="BD286" s="77"/>
      <c r="BE286" s="77"/>
      <c r="BF286" s="77"/>
      <c r="BG286" s="77"/>
      <c r="BH286" s="8"/>
      <c r="BI286" s="8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8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8"/>
      <c r="CH286" s="77"/>
      <c r="CI286" s="77"/>
      <c r="CJ286" s="77"/>
      <c r="CK286" s="77"/>
      <c r="CL286" s="77"/>
      <c r="CM286" s="77"/>
      <c r="CN286" s="8"/>
      <c r="CO286" s="8"/>
      <c r="CP286" s="8"/>
      <c r="CQ286" s="8"/>
      <c r="CR286" s="8"/>
      <c r="CS286" s="8"/>
      <c r="CT286" s="8"/>
      <c r="CU286" s="8"/>
    </row>
    <row r="287" spans="1:99" ht="0.75" customHeight="1">
      <c r="A287" s="9"/>
      <c r="B287" s="78" t="s">
        <v>298</v>
      </c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9"/>
      <c r="AY287" s="79">
        <v>35922.04</v>
      </c>
      <c r="AZ287" s="79"/>
      <c r="BA287" s="79"/>
      <c r="BB287" s="79"/>
      <c r="BC287" s="79"/>
      <c r="BD287" s="79"/>
      <c r="BE287" s="79"/>
      <c r="BF287" s="79"/>
      <c r="BG287" s="79"/>
      <c r="BH287" s="9"/>
      <c r="BI287" s="9"/>
      <c r="BJ287" s="80" t="s">
        <v>266</v>
      </c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9"/>
      <c r="BV287" s="79">
        <f>SUM(BV366,BV289)</f>
        <v>32968.13</v>
      </c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9"/>
      <c r="CH287" s="80" t="s">
        <v>299</v>
      </c>
      <c r="CI287" s="80"/>
      <c r="CJ287" s="80"/>
      <c r="CK287" s="80"/>
      <c r="CL287" s="80"/>
      <c r="CM287" s="80"/>
      <c r="CN287" s="9"/>
      <c r="CO287" s="9"/>
      <c r="CP287" s="9"/>
      <c r="CQ287" s="9"/>
      <c r="CR287" s="9"/>
      <c r="CS287" s="9"/>
      <c r="CT287" s="9"/>
      <c r="CU287" s="9"/>
    </row>
    <row r="288" spans="1:99" ht="14.25" customHeight="1">
      <c r="A288" s="9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9"/>
      <c r="AY288" s="79"/>
      <c r="AZ288" s="79"/>
      <c r="BA288" s="79"/>
      <c r="BB288" s="79"/>
      <c r="BC288" s="79"/>
      <c r="BD288" s="79"/>
      <c r="BE288" s="79"/>
      <c r="BF288" s="79"/>
      <c r="BG288" s="79"/>
      <c r="BH288" s="9"/>
      <c r="BI288" s="9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9"/>
      <c r="CH288" s="80"/>
      <c r="CI288" s="80"/>
      <c r="CJ288" s="80"/>
      <c r="CK288" s="80"/>
      <c r="CL288" s="80"/>
      <c r="CM288" s="80"/>
      <c r="CN288" s="9"/>
      <c r="CO288" s="9"/>
      <c r="CP288" s="9"/>
      <c r="CQ288" s="9"/>
      <c r="CR288" s="9"/>
      <c r="CS288" s="9"/>
      <c r="CT288" s="9"/>
      <c r="CU288" s="9"/>
    </row>
    <row r="289" spans="1:99" ht="14.25" customHeight="1">
      <c r="A289" s="10"/>
      <c r="B289" s="81" t="s">
        <v>300</v>
      </c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10"/>
      <c r="AY289" s="82">
        <v>33423.11</v>
      </c>
      <c r="AZ289" s="82"/>
      <c r="BA289" s="82"/>
      <c r="BB289" s="82"/>
      <c r="BC289" s="82"/>
      <c r="BD289" s="82"/>
      <c r="BE289" s="82"/>
      <c r="BF289" s="82"/>
      <c r="BG289" s="82"/>
      <c r="BH289" s="10"/>
      <c r="BI289" s="10"/>
      <c r="BJ289" s="82">
        <v>33423.11</v>
      </c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10"/>
      <c r="BV289" s="82">
        <f>SUM(BV292,BV301,BV335)</f>
        <v>30478.409999999996</v>
      </c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10"/>
      <c r="CH289" s="83" t="s">
        <v>301</v>
      </c>
      <c r="CI289" s="83"/>
      <c r="CJ289" s="83"/>
      <c r="CK289" s="83"/>
      <c r="CL289" s="83"/>
      <c r="CM289" s="83"/>
      <c r="CN289" s="10"/>
      <c r="CO289" s="10"/>
      <c r="CP289" s="10"/>
      <c r="CQ289" s="10"/>
      <c r="CR289" s="10"/>
      <c r="CS289" s="10"/>
      <c r="CT289" s="10"/>
      <c r="CU289" s="10"/>
    </row>
    <row r="290" spans="1:99" ht="13.5" customHeight="1">
      <c r="A290" s="8"/>
      <c r="B290" s="84" t="s">
        <v>302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"/>
      <c r="AY290" s="86">
        <v>17800.8</v>
      </c>
      <c r="AZ290" s="86"/>
      <c r="BA290" s="86"/>
      <c r="BB290" s="86"/>
      <c r="BC290" s="86"/>
      <c r="BD290" s="86"/>
      <c r="BE290" s="86"/>
      <c r="BF290" s="86"/>
      <c r="BG290" s="86"/>
      <c r="BH290" s="8"/>
      <c r="BI290" s="8"/>
      <c r="BJ290" s="87" t="s">
        <v>303</v>
      </c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"/>
      <c r="BV290" s="86">
        <v>17797.73</v>
      </c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"/>
      <c r="CH290" s="87" t="s">
        <v>304</v>
      </c>
      <c r="CI290" s="87"/>
      <c r="CJ290" s="87"/>
      <c r="CK290" s="87"/>
      <c r="CL290" s="87"/>
      <c r="CM290" s="87"/>
      <c r="CN290" s="8"/>
      <c r="CO290" s="8"/>
      <c r="CP290" s="8"/>
      <c r="CQ290" s="8"/>
      <c r="CR290" s="8"/>
      <c r="CS290" s="8"/>
      <c r="CT290" s="8"/>
      <c r="CU290" s="8"/>
    </row>
    <row r="291" spans="1:99" ht="12.75" customHeight="1" hidden="1">
      <c r="A291" s="8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"/>
      <c r="AY291" s="85"/>
      <c r="AZ291" s="85"/>
      <c r="BA291" s="85"/>
      <c r="BB291" s="85"/>
      <c r="BC291" s="85"/>
      <c r="BD291" s="85"/>
      <c r="BE291" s="85"/>
      <c r="BF291" s="85"/>
      <c r="BG291" s="85"/>
      <c r="BH291" s="8"/>
      <c r="BI291" s="8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</row>
    <row r="292" spans="1:99" ht="14.25" customHeight="1">
      <c r="A292" s="8"/>
      <c r="B292" s="88" t="s">
        <v>114</v>
      </c>
      <c r="C292" s="88"/>
      <c r="D292" s="88"/>
      <c r="E292" s="88"/>
      <c r="F292" s="88"/>
      <c r="G292" s="88"/>
      <c r="H292" s="88"/>
      <c r="I292" s="88"/>
      <c r="J292" s="88"/>
      <c r="K292" s="88"/>
      <c r="L292" s="88" t="s">
        <v>115</v>
      </c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"/>
      <c r="AF292" s="8"/>
      <c r="AG292" s="8"/>
      <c r="AH292" s="8"/>
      <c r="AI292" s="8"/>
      <c r="AJ292" s="8"/>
      <c r="AK292" s="8"/>
      <c r="AL292" s="8"/>
      <c r="AM292" s="8"/>
      <c r="AN292" s="89" t="s">
        <v>305</v>
      </c>
      <c r="AO292" s="89"/>
      <c r="AP292" s="89"/>
      <c r="AQ292" s="89"/>
      <c r="AR292" s="89"/>
      <c r="AS292" s="89"/>
      <c r="AT292" s="89"/>
      <c r="AU292" s="89"/>
      <c r="AV292" s="89"/>
      <c r="AW292" s="8"/>
      <c r="AX292" s="8"/>
      <c r="AY292" s="86">
        <v>17800.8</v>
      </c>
      <c r="AZ292" s="86"/>
      <c r="BA292" s="86"/>
      <c r="BB292" s="86"/>
      <c r="BC292" s="86"/>
      <c r="BD292" s="86"/>
      <c r="BE292" s="86"/>
      <c r="BF292" s="86"/>
      <c r="BG292" s="86"/>
      <c r="BH292" s="8"/>
      <c r="BI292" s="8"/>
      <c r="BJ292" s="87" t="s">
        <v>303</v>
      </c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"/>
      <c r="BV292" s="86">
        <v>17797.73</v>
      </c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"/>
      <c r="CH292" s="87" t="s">
        <v>304</v>
      </c>
      <c r="CI292" s="87"/>
      <c r="CJ292" s="87"/>
      <c r="CK292" s="87"/>
      <c r="CL292" s="87"/>
      <c r="CM292" s="87"/>
      <c r="CN292" s="8"/>
      <c r="CO292" s="8"/>
      <c r="CP292" s="8"/>
      <c r="CQ292" s="8"/>
      <c r="CR292" s="8"/>
      <c r="CS292" s="8"/>
      <c r="CT292" s="8"/>
      <c r="CU292" s="8"/>
    </row>
    <row r="293" spans="1:99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</row>
    <row r="294" spans="1:99" ht="15" customHeight="1">
      <c r="A294" s="11"/>
      <c r="B294" s="21" t="s">
        <v>118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 t="s">
        <v>119</v>
      </c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11"/>
      <c r="AF294" s="11"/>
      <c r="AG294" s="11"/>
      <c r="AH294" s="11"/>
      <c r="AI294" s="11"/>
      <c r="AJ294" s="11"/>
      <c r="AK294" s="11"/>
      <c r="AL294" s="11"/>
      <c r="AM294" s="11"/>
      <c r="AN294" s="90" t="s">
        <v>305</v>
      </c>
      <c r="AO294" s="90"/>
      <c r="AP294" s="90"/>
      <c r="AQ294" s="90"/>
      <c r="AR294" s="90"/>
      <c r="AS294" s="90"/>
      <c r="AT294" s="90"/>
      <c r="AU294" s="90"/>
      <c r="AV294" s="90"/>
      <c r="AW294" s="11"/>
      <c r="AX294" s="11"/>
      <c r="AY294" s="22">
        <v>17800.8</v>
      </c>
      <c r="AZ294" s="22"/>
      <c r="BA294" s="22"/>
      <c r="BB294" s="22"/>
      <c r="BC294" s="22"/>
      <c r="BD294" s="22"/>
      <c r="BE294" s="22"/>
      <c r="BF294" s="22"/>
      <c r="BG294" s="22"/>
      <c r="BH294" s="11"/>
      <c r="BI294" s="11"/>
      <c r="BJ294" s="23" t="s">
        <v>303</v>
      </c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11"/>
      <c r="BV294" s="22">
        <v>17797.73</v>
      </c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11"/>
      <c r="CH294" s="23" t="s">
        <v>304</v>
      </c>
      <c r="CI294" s="23"/>
      <c r="CJ294" s="23"/>
      <c r="CK294" s="23"/>
      <c r="CL294" s="23"/>
      <c r="CM294" s="23"/>
      <c r="CN294" s="11"/>
      <c r="CO294" s="11"/>
      <c r="CP294" s="11"/>
      <c r="CQ294" s="11"/>
      <c r="CR294" s="11"/>
      <c r="CS294" s="11"/>
      <c r="CT294" s="11"/>
      <c r="CU294" s="11"/>
    </row>
    <row r="295" spans="1:99" ht="15" customHeight="1">
      <c r="A295" s="11"/>
      <c r="B295" s="21" t="s">
        <v>123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1" t="s">
        <v>124</v>
      </c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11"/>
      <c r="AF295" s="11"/>
      <c r="AG295" s="11"/>
      <c r="AH295" s="11"/>
      <c r="AI295" s="11"/>
      <c r="AJ295" s="11"/>
      <c r="AK295" s="11"/>
      <c r="AL295" s="11"/>
      <c r="AM295" s="11"/>
      <c r="AN295" s="90" t="s">
        <v>305</v>
      </c>
      <c r="AO295" s="90"/>
      <c r="AP295" s="90"/>
      <c r="AQ295" s="90"/>
      <c r="AR295" s="90"/>
      <c r="AS295" s="90"/>
      <c r="AT295" s="90"/>
      <c r="AU295" s="90"/>
      <c r="AV295" s="90"/>
      <c r="AW295" s="11"/>
      <c r="AX295" s="11"/>
      <c r="AY295" s="22">
        <v>15616.85</v>
      </c>
      <c r="AZ295" s="22"/>
      <c r="BA295" s="22"/>
      <c r="BB295" s="22"/>
      <c r="BC295" s="22"/>
      <c r="BD295" s="22"/>
      <c r="BE295" s="22"/>
      <c r="BF295" s="22"/>
      <c r="BG295" s="22"/>
      <c r="BH295" s="11"/>
      <c r="BI295" s="11"/>
      <c r="BJ295" s="23" t="s">
        <v>306</v>
      </c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11"/>
      <c r="BV295" s="22">
        <v>15616.85</v>
      </c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11"/>
      <c r="CH295" s="23" t="s">
        <v>98</v>
      </c>
      <c r="CI295" s="23"/>
      <c r="CJ295" s="23"/>
      <c r="CK295" s="23"/>
      <c r="CL295" s="23"/>
      <c r="CM295" s="23"/>
      <c r="CN295" s="11"/>
      <c r="CO295" s="11"/>
      <c r="CP295" s="11"/>
      <c r="CQ295" s="11"/>
      <c r="CR295" s="11"/>
      <c r="CS295" s="11"/>
      <c r="CT295" s="11"/>
      <c r="CU295" s="11"/>
    </row>
    <row r="296" spans="1:99" ht="15" customHeight="1">
      <c r="A296" s="11"/>
      <c r="B296" s="21" t="s">
        <v>127</v>
      </c>
      <c r="C296" s="21"/>
      <c r="D296" s="21"/>
      <c r="E296" s="21"/>
      <c r="F296" s="21"/>
      <c r="G296" s="21"/>
      <c r="H296" s="21"/>
      <c r="I296" s="21"/>
      <c r="J296" s="21"/>
      <c r="K296" s="21"/>
      <c r="L296" s="21" t="s">
        <v>128</v>
      </c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11"/>
      <c r="AF296" s="11"/>
      <c r="AG296" s="11"/>
      <c r="AH296" s="11"/>
      <c r="AI296" s="11"/>
      <c r="AJ296" s="11"/>
      <c r="AK296" s="11"/>
      <c r="AL296" s="11"/>
      <c r="AM296" s="11"/>
      <c r="AN296" s="90" t="s">
        <v>307</v>
      </c>
      <c r="AO296" s="90"/>
      <c r="AP296" s="90"/>
      <c r="AQ296" s="90"/>
      <c r="AR296" s="90"/>
      <c r="AS296" s="90"/>
      <c r="AT296" s="90"/>
      <c r="AU296" s="90"/>
      <c r="AV296" s="90"/>
      <c r="AW296" s="11"/>
      <c r="AX296" s="11"/>
      <c r="AY296" s="22">
        <v>0</v>
      </c>
      <c r="AZ296" s="22"/>
      <c r="BA296" s="22"/>
      <c r="BB296" s="22"/>
      <c r="BC296" s="22"/>
      <c r="BD296" s="22"/>
      <c r="BE296" s="22"/>
      <c r="BF296" s="22"/>
      <c r="BG296" s="22"/>
      <c r="BH296" s="11"/>
      <c r="BI296" s="11"/>
      <c r="BJ296" s="23" t="s">
        <v>46</v>
      </c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11"/>
      <c r="BV296" s="22">
        <v>15616.85</v>
      </c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11"/>
      <c r="CH296" s="23" t="s">
        <v>110</v>
      </c>
      <c r="CI296" s="23"/>
      <c r="CJ296" s="23"/>
      <c r="CK296" s="23"/>
      <c r="CL296" s="23"/>
      <c r="CM296" s="23"/>
      <c r="CN296" s="11"/>
      <c r="CO296" s="11"/>
      <c r="CP296" s="11"/>
      <c r="CQ296" s="11"/>
      <c r="CR296" s="11"/>
      <c r="CS296" s="11"/>
      <c r="CT296" s="11"/>
      <c r="CU296" s="11"/>
    </row>
    <row r="297" spans="1:99" ht="15" customHeight="1">
      <c r="A297" s="11"/>
      <c r="B297" s="21" t="s">
        <v>136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21" t="s">
        <v>137</v>
      </c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11"/>
      <c r="AF297" s="11"/>
      <c r="AG297" s="11"/>
      <c r="AH297" s="11"/>
      <c r="AI297" s="11"/>
      <c r="AJ297" s="11"/>
      <c r="AK297" s="11"/>
      <c r="AL297" s="11"/>
      <c r="AM297" s="11"/>
      <c r="AN297" s="90" t="s">
        <v>307</v>
      </c>
      <c r="AO297" s="90"/>
      <c r="AP297" s="90"/>
      <c r="AQ297" s="90"/>
      <c r="AR297" s="90"/>
      <c r="AS297" s="90"/>
      <c r="AT297" s="90"/>
      <c r="AU297" s="90"/>
      <c r="AV297" s="90"/>
      <c r="AW297" s="11"/>
      <c r="AX297" s="11"/>
      <c r="AY297" s="22">
        <v>2183.95</v>
      </c>
      <c r="AZ297" s="22"/>
      <c r="BA297" s="22"/>
      <c r="BB297" s="22"/>
      <c r="BC297" s="22"/>
      <c r="BD297" s="22"/>
      <c r="BE297" s="22"/>
      <c r="BF297" s="22"/>
      <c r="BG297" s="22"/>
      <c r="BH297" s="11"/>
      <c r="BI297" s="11"/>
      <c r="BJ297" s="23" t="s">
        <v>308</v>
      </c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11"/>
      <c r="BV297" s="22">
        <v>2180.88</v>
      </c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11"/>
      <c r="CH297" s="23" t="s">
        <v>309</v>
      </c>
      <c r="CI297" s="23"/>
      <c r="CJ297" s="23"/>
      <c r="CK297" s="23"/>
      <c r="CL297" s="23"/>
      <c r="CM297" s="23"/>
      <c r="CN297" s="11"/>
      <c r="CO297" s="11"/>
      <c r="CP297" s="11"/>
      <c r="CQ297" s="11"/>
      <c r="CR297" s="11"/>
      <c r="CS297" s="11"/>
      <c r="CT297" s="11"/>
      <c r="CU297" s="11"/>
    </row>
    <row r="298" spans="1:99" ht="15.75" customHeight="1">
      <c r="A298" s="11"/>
      <c r="B298" s="21" t="s">
        <v>140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 t="s">
        <v>310</v>
      </c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11"/>
      <c r="AF298" s="11"/>
      <c r="AG298" s="11"/>
      <c r="AH298" s="11"/>
      <c r="AI298" s="11"/>
      <c r="AJ298" s="11"/>
      <c r="AK298" s="11"/>
      <c r="AL298" s="11"/>
      <c r="AM298" s="11"/>
      <c r="AN298" s="90" t="s">
        <v>307</v>
      </c>
      <c r="AO298" s="90"/>
      <c r="AP298" s="90"/>
      <c r="AQ298" s="90"/>
      <c r="AR298" s="90"/>
      <c r="AS298" s="90"/>
      <c r="AT298" s="90"/>
      <c r="AU298" s="90"/>
      <c r="AV298" s="90"/>
      <c r="AW298" s="11"/>
      <c r="AX298" s="11"/>
      <c r="AY298" s="22">
        <v>0</v>
      </c>
      <c r="AZ298" s="22"/>
      <c r="BA298" s="22"/>
      <c r="BB298" s="22"/>
      <c r="BC298" s="22"/>
      <c r="BD298" s="22"/>
      <c r="BE298" s="22"/>
      <c r="BF298" s="22"/>
      <c r="BG298" s="22"/>
      <c r="BH298" s="11"/>
      <c r="BI298" s="11"/>
      <c r="BJ298" s="23" t="s">
        <v>46</v>
      </c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11"/>
      <c r="BV298" s="22">
        <v>2180.88</v>
      </c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11"/>
      <c r="CH298" s="23" t="s">
        <v>110</v>
      </c>
      <c r="CI298" s="23"/>
      <c r="CJ298" s="23"/>
      <c r="CK298" s="23"/>
      <c r="CL298" s="23"/>
      <c r="CM298" s="23"/>
      <c r="CN298" s="11"/>
      <c r="CO298" s="11"/>
      <c r="CP298" s="11"/>
      <c r="CQ298" s="11"/>
      <c r="CR298" s="11"/>
      <c r="CS298" s="11"/>
      <c r="CT298" s="11"/>
      <c r="CU298" s="11"/>
    </row>
    <row r="299" spans="1:99" ht="13.5" customHeight="1">
      <c r="A299" s="8"/>
      <c r="B299" s="84" t="s">
        <v>311</v>
      </c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"/>
      <c r="AY299" s="86">
        <v>8940.07</v>
      </c>
      <c r="AZ299" s="86"/>
      <c r="BA299" s="86"/>
      <c r="BB299" s="86"/>
      <c r="BC299" s="86"/>
      <c r="BD299" s="86"/>
      <c r="BE299" s="86"/>
      <c r="BF299" s="86"/>
      <c r="BG299" s="86"/>
      <c r="BH299" s="8"/>
      <c r="BI299" s="8"/>
      <c r="BJ299" s="87" t="s">
        <v>312</v>
      </c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"/>
      <c r="BV299" s="86">
        <v>5998.44</v>
      </c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"/>
      <c r="CH299" s="91">
        <v>67.1</v>
      </c>
      <c r="CI299" s="91"/>
      <c r="CJ299" s="91"/>
      <c r="CK299" s="91"/>
      <c r="CL299" s="91"/>
      <c r="CM299" s="91"/>
      <c r="CN299" s="8"/>
      <c r="CO299" s="8"/>
      <c r="CP299" s="8"/>
      <c r="CQ299" s="8"/>
      <c r="CR299" s="8"/>
      <c r="CS299" s="8"/>
      <c r="CT299" s="8"/>
      <c r="CU299" s="8"/>
    </row>
    <row r="300" spans="1:99" ht="12.75" customHeight="1" hidden="1">
      <c r="A300" s="8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"/>
      <c r="AY300" s="85"/>
      <c r="AZ300" s="85"/>
      <c r="BA300" s="85"/>
      <c r="BB300" s="85"/>
      <c r="BC300" s="85"/>
      <c r="BD300" s="85"/>
      <c r="BE300" s="85"/>
      <c r="BF300" s="85"/>
      <c r="BG300" s="85"/>
      <c r="BH300" s="8"/>
      <c r="BI300" s="8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"/>
      <c r="CH300" s="12"/>
      <c r="CI300" s="12"/>
      <c r="CJ300" s="12"/>
      <c r="CK300" s="12"/>
      <c r="CL300" s="12"/>
      <c r="CM300" s="12"/>
      <c r="CN300" s="8"/>
      <c r="CO300" s="8"/>
      <c r="CP300" s="8"/>
      <c r="CQ300" s="8"/>
      <c r="CR300" s="8"/>
      <c r="CS300" s="8"/>
      <c r="CT300" s="8"/>
      <c r="CU300" s="8"/>
    </row>
    <row r="301" spans="1:99" ht="14.25" customHeight="1">
      <c r="A301" s="8"/>
      <c r="B301" s="88" t="s">
        <v>114</v>
      </c>
      <c r="C301" s="88"/>
      <c r="D301" s="88"/>
      <c r="E301" s="88"/>
      <c r="F301" s="88"/>
      <c r="G301" s="88"/>
      <c r="H301" s="88"/>
      <c r="I301" s="88"/>
      <c r="J301" s="88"/>
      <c r="K301" s="88"/>
      <c r="L301" s="88" t="s">
        <v>115</v>
      </c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"/>
      <c r="AF301" s="8"/>
      <c r="AG301" s="8"/>
      <c r="AH301" s="8"/>
      <c r="AI301" s="8"/>
      <c r="AJ301" s="8"/>
      <c r="AK301" s="8"/>
      <c r="AL301" s="8"/>
      <c r="AM301" s="8"/>
      <c r="AN301" s="89" t="s">
        <v>305</v>
      </c>
      <c r="AO301" s="89"/>
      <c r="AP301" s="89"/>
      <c r="AQ301" s="89"/>
      <c r="AR301" s="89"/>
      <c r="AS301" s="89"/>
      <c r="AT301" s="89"/>
      <c r="AU301" s="89"/>
      <c r="AV301" s="89"/>
      <c r="AW301" s="8"/>
      <c r="AX301" s="8"/>
      <c r="AY301" s="86">
        <v>8940.07</v>
      </c>
      <c r="AZ301" s="86"/>
      <c r="BA301" s="86"/>
      <c r="BB301" s="86"/>
      <c r="BC301" s="86"/>
      <c r="BD301" s="86"/>
      <c r="BE301" s="86"/>
      <c r="BF301" s="86"/>
      <c r="BG301" s="86"/>
      <c r="BH301" s="8"/>
      <c r="BI301" s="8"/>
      <c r="BJ301" s="87" t="s">
        <v>312</v>
      </c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"/>
      <c r="BV301" s="86">
        <f>SUM(BV303,BV310,BV329)</f>
        <v>5998.4400000000005</v>
      </c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"/>
      <c r="CH301" s="91">
        <v>67.1</v>
      </c>
      <c r="CI301" s="91"/>
      <c r="CJ301" s="91"/>
      <c r="CK301" s="91"/>
      <c r="CL301" s="91"/>
      <c r="CM301" s="91"/>
      <c r="CN301" s="8"/>
      <c r="CO301" s="8"/>
      <c r="CP301" s="8"/>
      <c r="CQ301" s="8"/>
      <c r="CR301" s="8"/>
      <c r="CS301" s="8"/>
      <c r="CT301" s="8"/>
      <c r="CU301" s="8"/>
    </row>
    <row r="302" spans="1:99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</row>
    <row r="303" spans="1:91" ht="15" customHeight="1">
      <c r="A303" s="11"/>
      <c r="B303" s="21" t="s">
        <v>118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 t="s">
        <v>119</v>
      </c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11"/>
      <c r="AF303" s="11"/>
      <c r="AG303" s="11"/>
      <c r="AH303" s="11"/>
      <c r="AI303" s="11"/>
      <c r="AJ303" s="11"/>
      <c r="AK303" s="11"/>
      <c r="AL303" s="11"/>
      <c r="AM303" s="11"/>
      <c r="AN303" s="90" t="s">
        <v>305</v>
      </c>
      <c r="AO303" s="90"/>
      <c r="AP303" s="90"/>
      <c r="AQ303" s="90"/>
      <c r="AR303" s="90"/>
      <c r="AS303" s="90"/>
      <c r="AT303" s="90"/>
      <c r="AU303" s="90"/>
      <c r="AV303" s="90"/>
      <c r="AW303" s="11"/>
      <c r="AX303" s="11"/>
      <c r="AY303" s="22">
        <v>1611.46</v>
      </c>
      <c r="AZ303" s="22"/>
      <c r="BA303" s="22"/>
      <c r="BB303" s="22"/>
      <c r="BC303" s="22"/>
      <c r="BD303" s="22"/>
      <c r="BE303" s="22"/>
      <c r="BF303" s="22"/>
      <c r="BG303" s="22"/>
      <c r="BH303" s="11"/>
      <c r="BI303" s="11"/>
      <c r="BJ303" s="23" t="s">
        <v>313</v>
      </c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11"/>
      <c r="BV303" s="22">
        <f>SUM(BV308,BV306,BV304)</f>
        <v>1611.4199999999998</v>
      </c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11"/>
      <c r="CH303" s="23">
        <v>99.99</v>
      </c>
      <c r="CI303" s="23"/>
      <c r="CJ303" s="23"/>
      <c r="CK303" s="23"/>
      <c r="CL303" s="23"/>
      <c r="CM303" s="23"/>
    </row>
    <row r="304" spans="1:91" ht="15" customHeight="1">
      <c r="A304" s="11"/>
      <c r="B304" s="21" t="s">
        <v>123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 t="s">
        <v>124</v>
      </c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11"/>
      <c r="AF304" s="11"/>
      <c r="AG304" s="11"/>
      <c r="AH304" s="11"/>
      <c r="AI304" s="11"/>
      <c r="AJ304" s="11"/>
      <c r="AK304" s="11"/>
      <c r="AL304" s="11"/>
      <c r="AM304" s="11"/>
      <c r="AN304" s="90" t="s">
        <v>305</v>
      </c>
      <c r="AO304" s="90"/>
      <c r="AP304" s="90"/>
      <c r="AQ304" s="90"/>
      <c r="AR304" s="90"/>
      <c r="AS304" s="90"/>
      <c r="AT304" s="90"/>
      <c r="AU304" s="90"/>
      <c r="AV304" s="90"/>
      <c r="AW304" s="11"/>
      <c r="AX304" s="11"/>
      <c r="AY304" s="22">
        <v>110.84</v>
      </c>
      <c r="AZ304" s="22"/>
      <c r="BA304" s="22"/>
      <c r="BB304" s="22"/>
      <c r="BC304" s="22"/>
      <c r="BD304" s="22"/>
      <c r="BE304" s="22"/>
      <c r="BF304" s="22"/>
      <c r="BG304" s="22"/>
      <c r="BH304" s="11"/>
      <c r="BI304" s="11"/>
      <c r="BJ304" s="23" t="s">
        <v>314</v>
      </c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11"/>
      <c r="BV304" s="22">
        <v>110.8</v>
      </c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11"/>
      <c r="CH304" s="23">
        <v>99.99</v>
      </c>
      <c r="CI304" s="23"/>
      <c r="CJ304" s="23"/>
      <c r="CK304" s="23"/>
      <c r="CL304" s="23"/>
      <c r="CM304" s="23"/>
    </row>
    <row r="305" spans="1:91" ht="15" customHeight="1">
      <c r="A305" s="11"/>
      <c r="B305" s="21" t="s">
        <v>127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 t="s">
        <v>128</v>
      </c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11"/>
      <c r="AF305" s="11"/>
      <c r="AG305" s="11"/>
      <c r="AH305" s="11"/>
      <c r="AI305" s="11"/>
      <c r="AJ305" s="11"/>
      <c r="AK305" s="11"/>
      <c r="AL305" s="11"/>
      <c r="AM305" s="11"/>
      <c r="AN305" s="90" t="s">
        <v>307</v>
      </c>
      <c r="AO305" s="90"/>
      <c r="AP305" s="90"/>
      <c r="AQ305" s="90"/>
      <c r="AR305" s="90"/>
      <c r="AS305" s="90"/>
      <c r="AT305" s="90"/>
      <c r="AU305" s="90"/>
      <c r="AV305" s="90"/>
      <c r="AW305" s="11"/>
      <c r="AX305" s="11"/>
      <c r="AY305" s="22">
        <v>0</v>
      </c>
      <c r="AZ305" s="22"/>
      <c r="BA305" s="22"/>
      <c r="BB305" s="22"/>
      <c r="BC305" s="22"/>
      <c r="BD305" s="22"/>
      <c r="BE305" s="22"/>
      <c r="BF305" s="22"/>
      <c r="BG305" s="22"/>
      <c r="BH305" s="11"/>
      <c r="BI305" s="11"/>
      <c r="BJ305" s="23" t="s">
        <v>46</v>
      </c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11"/>
      <c r="BV305" s="22">
        <v>110.8</v>
      </c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11"/>
      <c r="CH305" s="23" t="s">
        <v>110</v>
      </c>
      <c r="CI305" s="23"/>
      <c r="CJ305" s="23"/>
      <c r="CK305" s="23"/>
      <c r="CL305" s="23"/>
      <c r="CM305" s="23"/>
    </row>
    <row r="306" spans="1:91" ht="15" customHeight="1">
      <c r="A306" s="11"/>
      <c r="B306" s="21" t="s">
        <v>131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1" t="s">
        <v>132</v>
      </c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11"/>
      <c r="AF306" s="11"/>
      <c r="AG306" s="11"/>
      <c r="AH306" s="11"/>
      <c r="AI306" s="11"/>
      <c r="AJ306" s="11"/>
      <c r="AK306" s="11"/>
      <c r="AL306" s="11"/>
      <c r="AM306" s="11"/>
      <c r="AN306" s="90" t="s">
        <v>305</v>
      </c>
      <c r="AO306" s="90"/>
      <c r="AP306" s="90"/>
      <c r="AQ306" s="90"/>
      <c r="AR306" s="90"/>
      <c r="AS306" s="90"/>
      <c r="AT306" s="90"/>
      <c r="AU306" s="90"/>
      <c r="AV306" s="90"/>
      <c r="AW306" s="11"/>
      <c r="AX306" s="11"/>
      <c r="AY306" s="22">
        <v>1239.8</v>
      </c>
      <c r="AZ306" s="22"/>
      <c r="BA306" s="22"/>
      <c r="BB306" s="22"/>
      <c r="BC306" s="22"/>
      <c r="BD306" s="22"/>
      <c r="BE306" s="22"/>
      <c r="BF306" s="22"/>
      <c r="BG306" s="22"/>
      <c r="BH306" s="11"/>
      <c r="BI306" s="11"/>
      <c r="BJ306" s="23" t="s">
        <v>315</v>
      </c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11"/>
      <c r="BV306" s="22">
        <v>1239.8</v>
      </c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11"/>
      <c r="CH306" s="19">
        <v>100</v>
      </c>
      <c r="CI306" s="19"/>
      <c r="CJ306" s="19"/>
      <c r="CK306" s="19"/>
      <c r="CL306" s="19"/>
      <c r="CM306" s="19"/>
    </row>
    <row r="307" spans="1:91" ht="15" customHeight="1">
      <c r="A307" s="11"/>
      <c r="B307" s="21" t="s">
        <v>135</v>
      </c>
      <c r="C307" s="21"/>
      <c r="D307" s="21"/>
      <c r="E307" s="21"/>
      <c r="F307" s="21"/>
      <c r="G307" s="21"/>
      <c r="H307" s="21"/>
      <c r="I307" s="21"/>
      <c r="J307" s="21"/>
      <c r="K307" s="21"/>
      <c r="L307" s="21" t="s">
        <v>132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11"/>
      <c r="AF307" s="11"/>
      <c r="AG307" s="11"/>
      <c r="AH307" s="11"/>
      <c r="AI307" s="11"/>
      <c r="AJ307" s="11"/>
      <c r="AK307" s="11"/>
      <c r="AL307" s="11"/>
      <c r="AM307" s="11"/>
      <c r="AN307" s="90" t="s">
        <v>307</v>
      </c>
      <c r="AO307" s="90"/>
      <c r="AP307" s="90"/>
      <c r="AQ307" s="90"/>
      <c r="AR307" s="90"/>
      <c r="AS307" s="90"/>
      <c r="AT307" s="90"/>
      <c r="AU307" s="90"/>
      <c r="AV307" s="90"/>
      <c r="AW307" s="11"/>
      <c r="AX307" s="11"/>
      <c r="AY307" s="22">
        <v>0</v>
      </c>
      <c r="AZ307" s="22"/>
      <c r="BA307" s="22"/>
      <c r="BB307" s="22"/>
      <c r="BC307" s="22"/>
      <c r="BD307" s="22"/>
      <c r="BE307" s="22"/>
      <c r="BF307" s="22"/>
      <c r="BG307" s="22"/>
      <c r="BH307" s="11"/>
      <c r="BI307" s="11"/>
      <c r="BJ307" s="23" t="s">
        <v>46</v>
      </c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11"/>
      <c r="BV307" s="22">
        <v>1239.8</v>
      </c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11"/>
      <c r="CH307" s="23" t="s">
        <v>110</v>
      </c>
      <c r="CI307" s="23"/>
      <c r="CJ307" s="23"/>
      <c r="CK307" s="23"/>
      <c r="CL307" s="23"/>
      <c r="CM307" s="23"/>
    </row>
    <row r="308" spans="1:91" ht="15" customHeight="1">
      <c r="A308" s="11"/>
      <c r="B308" s="21" t="s">
        <v>136</v>
      </c>
      <c r="C308" s="21"/>
      <c r="D308" s="21"/>
      <c r="E308" s="21"/>
      <c r="F308" s="21"/>
      <c r="G308" s="21"/>
      <c r="H308" s="21"/>
      <c r="I308" s="21"/>
      <c r="J308" s="21"/>
      <c r="K308" s="21"/>
      <c r="L308" s="21" t="s">
        <v>137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11"/>
      <c r="AF308" s="11"/>
      <c r="AG308" s="11"/>
      <c r="AH308" s="11"/>
      <c r="AI308" s="11"/>
      <c r="AJ308" s="11"/>
      <c r="AK308" s="11"/>
      <c r="AL308" s="11"/>
      <c r="AM308" s="11"/>
      <c r="AN308" s="90" t="s">
        <v>307</v>
      </c>
      <c r="AO308" s="90"/>
      <c r="AP308" s="90"/>
      <c r="AQ308" s="90"/>
      <c r="AR308" s="90"/>
      <c r="AS308" s="90"/>
      <c r="AT308" s="90"/>
      <c r="AU308" s="90"/>
      <c r="AV308" s="90"/>
      <c r="AW308" s="11"/>
      <c r="AX308" s="11"/>
      <c r="AY308" s="22">
        <v>260.82</v>
      </c>
      <c r="AZ308" s="22"/>
      <c r="BA308" s="22"/>
      <c r="BB308" s="22"/>
      <c r="BC308" s="22"/>
      <c r="BD308" s="22"/>
      <c r="BE308" s="22"/>
      <c r="BF308" s="22"/>
      <c r="BG308" s="22"/>
      <c r="BH308" s="11"/>
      <c r="BI308" s="11"/>
      <c r="BJ308" s="23" t="s">
        <v>316</v>
      </c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11"/>
      <c r="BV308" s="22">
        <v>260.82</v>
      </c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11"/>
      <c r="CH308" s="19">
        <v>100</v>
      </c>
      <c r="CI308" s="19"/>
      <c r="CJ308" s="19"/>
      <c r="CK308" s="19"/>
      <c r="CL308" s="19"/>
      <c r="CM308" s="19"/>
    </row>
    <row r="309" spans="1:91" ht="15" customHeight="1">
      <c r="A309" s="11"/>
      <c r="B309" s="21" t="s">
        <v>140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 t="s">
        <v>310</v>
      </c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11"/>
      <c r="AF309" s="11"/>
      <c r="AG309" s="11"/>
      <c r="AH309" s="11"/>
      <c r="AI309" s="11"/>
      <c r="AJ309" s="11"/>
      <c r="AK309" s="11"/>
      <c r="AL309" s="11"/>
      <c r="AM309" s="11"/>
      <c r="AN309" s="90" t="s">
        <v>307</v>
      </c>
      <c r="AO309" s="90"/>
      <c r="AP309" s="90"/>
      <c r="AQ309" s="90"/>
      <c r="AR309" s="90"/>
      <c r="AS309" s="90"/>
      <c r="AT309" s="90"/>
      <c r="AU309" s="90"/>
      <c r="AV309" s="90"/>
      <c r="AW309" s="11"/>
      <c r="AX309" s="11"/>
      <c r="AY309" s="22">
        <v>0</v>
      </c>
      <c r="AZ309" s="22"/>
      <c r="BA309" s="22"/>
      <c r="BB309" s="22"/>
      <c r="BC309" s="22"/>
      <c r="BD309" s="22"/>
      <c r="BE309" s="22"/>
      <c r="BF309" s="22"/>
      <c r="BG309" s="22"/>
      <c r="BH309" s="11"/>
      <c r="BI309" s="11"/>
      <c r="BJ309" s="23" t="s">
        <v>46</v>
      </c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11"/>
      <c r="BV309" s="22">
        <v>260.82</v>
      </c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11"/>
      <c r="CH309" s="23" t="s">
        <v>110</v>
      </c>
      <c r="CI309" s="23"/>
      <c r="CJ309" s="23"/>
      <c r="CK309" s="23"/>
      <c r="CL309" s="23"/>
      <c r="CM309" s="23"/>
    </row>
    <row r="310" spans="1:91" ht="15" customHeight="1">
      <c r="A310" s="11"/>
      <c r="B310" s="21" t="s">
        <v>142</v>
      </c>
      <c r="C310" s="21"/>
      <c r="D310" s="21"/>
      <c r="E310" s="21"/>
      <c r="F310" s="21"/>
      <c r="G310" s="21"/>
      <c r="H310" s="21"/>
      <c r="I310" s="21"/>
      <c r="J310" s="21"/>
      <c r="K310" s="21"/>
      <c r="L310" s="21" t="s">
        <v>143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11"/>
      <c r="AF310" s="11"/>
      <c r="AG310" s="11"/>
      <c r="AH310" s="11"/>
      <c r="AI310" s="11"/>
      <c r="AJ310" s="11"/>
      <c r="AK310" s="11"/>
      <c r="AL310" s="11"/>
      <c r="AM310" s="11"/>
      <c r="AN310" s="90" t="s">
        <v>305</v>
      </c>
      <c r="AO310" s="90"/>
      <c r="AP310" s="90"/>
      <c r="AQ310" s="90"/>
      <c r="AR310" s="90"/>
      <c r="AS310" s="90"/>
      <c r="AT310" s="90"/>
      <c r="AU310" s="90"/>
      <c r="AV310" s="90"/>
      <c r="AW310" s="11"/>
      <c r="AX310" s="11"/>
      <c r="AY310" s="22">
        <v>7318.61</v>
      </c>
      <c r="AZ310" s="22"/>
      <c r="BA310" s="22"/>
      <c r="BB310" s="22"/>
      <c r="BC310" s="22"/>
      <c r="BD310" s="22"/>
      <c r="BE310" s="22"/>
      <c r="BF310" s="22"/>
      <c r="BG310" s="22"/>
      <c r="BH310" s="11"/>
      <c r="BI310" s="11"/>
      <c r="BJ310" s="23" t="s">
        <v>317</v>
      </c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11"/>
      <c r="BV310" s="22">
        <f>SUM(BV324,BV318,BV315,BV311)</f>
        <v>4380.55</v>
      </c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11"/>
      <c r="CH310" s="23">
        <v>71.32</v>
      </c>
      <c r="CI310" s="23"/>
      <c r="CJ310" s="23"/>
      <c r="CK310" s="23"/>
      <c r="CL310" s="23"/>
      <c r="CM310" s="23"/>
    </row>
    <row r="311" spans="1:91" ht="15" customHeight="1">
      <c r="A311" s="11"/>
      <c r="B311" s="21" t="s">
        <v>147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21" t="s">
        <v>148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11"/>
      <c r="AF311" s="11"/>
      <c r="AG311" s="11"/>
      <c r="AH311" s="11"/>
      <c r="AI311" s="11"/>
      <c r="AJ311" s="11"/>
      <c r="AK311" s="11"/>
      <c r="AL311" s="11"/>
      <c r="AM311" s="11"/>
      <c r="AN311" s="90" t="s">
        <v>307</v>
      </c>
      <c r="AO311" s="90"/>
      <c r="AP311" s="90"/>
      <c r="AQ311" s="90"/>
      <c r="AR311" s="90"/>
      <c r="AS311" s="90"/>
      <c r="AT311" s="90"/>
      <c r="AU311" s="90"/>
      <c r="AV311" s="90"/>
      <c r="AW311" s="11"/>
      <c r="AX311" s="11"/>
      <c r="AY311" s="22">
        <v>1306.22</v>
      </c>
      <c r="AZ311" s="22"/>
      <c r="BA311" s="22"/>
      <c r="BB311" s="22"/>
      <c r="BC311" s="22"/>
      <c r="BD311" s="22"/>
      <c r="BE311" s="22"/>
      <c r="BF311" s="22"/>
      <c r="BG311" s="22"/>
      <c r="BH311" s="11"/>
      <c r="BI311" s="11"/>
      <c r="BJ311" s="23" t="s">
        <v>318</v>
      </c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11"/>
      <c r="BV311" s="22">
        <v>873.1</v>
      </c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11"/>
      <c r="CH311" s="23">
        <v>66.84</v>
      </c>
      <c r="CI311" s="23"/>
      <c r="CJ311" s="23"/>
      <c r="CK311" s="23"/>
      <c r="CL311" s="23"/>
      <c r="CM311" s="23"/>
    </row>
    <row r="312" spans="1:91" ht="15" customHeight="1">
      <c r="A312" s="11"/>
      <c r="B312" s="21" t="s">
        <v>151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 t="s">
        <v>152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11"/>
      <c r="AF312" s="11"/>
      <c r="AG312" s="11"/>
      <c r="AH312" s="11"/>
      <c r="AI312" s="11"/>
      <c r="AJ312" s="11"/>
      <c r="AK312" s="11"/>
      <c r="AL312" s="11"/>
      <c r="AM312" s="11"/>
      <c r="AN312" s="90" t="s">
        <v>307</v>
      </c>
      <c r="AO312" s="90"/>
      <c r="AP312" s="90"/>
      <c r="AQ312" s="90"/>
      <c r="AR312" s="90"/>
      <c r="AS312" s="90"/>
      <c r="AT312" s="90"/>
      <c r="AU312" s="90"/>
      <c r="AV312" s="90"/>
      <c r="AW312" s="11"/>
      <c r="AX312" s="11"/>
      <c r="AY312" s="22">
        <v>0</v>
      </c>
      <c r="AZ312" s="22"/>
      <c r="BA312" s="22"/>
      <c r="BB312" s="22"/>
      <c r="BC312" s="22"/>
      <c r="BD312" s="22"/>
      <c r="BE312" s="22"/>
      <c r="BF312" s="22"/>
      <c r="BG312" s="22"/>
      <c r="BH312" s="11"/>
      <c r="BI312" s="11"/>
      <c r="BJ312" s="23" t="s">
        <v>46</v>
      </c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11"/>
      <c r="BV312" s="22">
        <v>538.03</v>
      </c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11"/>
      <c r="CH312" s="23" t="s">
        <v>110</v>
      </c>
      <c r="CI312" s="23"/>
      <c r="CJ312" s="23"/>
      <c r="CK312" s="23"/>
      <c r="CL312" s="23"/>
      <c r="CM312" s="23"/>
    </row>
    <row r="313" spans="1:91" ht="15" customHeight="1">
      <c r="A313" s="11"/>
      <c r="B313" s="21" t="s">
        <v>153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 t="s">
        <v>319</v>
      </c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11"/>
      <c r="AF313" s="11"/>
      <c r="AG313" s="11"/>
      <c r="AH313" s="11"/>
      <c r="AI313" s="11"/>
      <c r="AJ313" s="11"/>
      <c r="AK313" s="11"/>
      <c r="AL313" s="11"/>
      <c r="AM313" s="11"/>
      <c r="AN313" s="90" t="s">
        <v>307</v>
      </c>
      <c r="AO313" s="90"/>
      <c r="AP313" s="90"/>
      <c r="AQ313" s="90"/>
      <c r="AR313" s="90"/>
      <c r="AS313" s="90"/>
      <c r="AT313" s="90"/>
      <c r="AU313" s="90"/>
      <c r="AV313" s="90"/>
      <c r="AW313" s="11"/>
      <c r="AX313" s="11"/>
      <c r="AY313" s="22">
        <v>0</v>
      </c>
      <c r="AZ313" s="22"/>
      <c r="BA313" s="22"/>
      <c r="BB313" s="22"/>
      <c r="BC313" s="22"/>
      <c r="BD313" s="22"/>
      <c r="BE313" s="22"/>
      <c r="BF313" s="22"/>
      <c r="BG313" s="22"/>
      <c r="BH313" s="11"/>
      <c r="BI313" s="11"/>
      <c r="BJ313" s="23" t="s">
        <v>46</v>
      </c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11"/>
      <c r="BV313" s="22">
        <v>335.07</v>
      </c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11"/>
      <c r="CH313" s="23" t="s">
        <v>110</v>
      </c>
      <c r="CI313" s="23"/>
      <c r="CJ313" s="23"/>
      <c r="CK313" s="23"/>
      <c r="CL313" s="23"/>
      <c r="CM313" s="23"/>
    </row>
    <row r="314" spans="1:91" ht="15" customHeight="1">
      <c r="A314" s="11"/>
      <c r="B314" s="21" t="s">
        <v>155</v>
      </c>
      <c r="C314" s="21"/>
      <c r="D314" s="21"/>
      <c r="E314" s="21"/>
      <c r="F314" s="21"/>
      <c r="G314" s="21"/>
      <c r="H314" s="21"/>
      <c r="I314" s="21"/>
      <c r="J314" s="21"/>
      <c r="K314" s="21"/>
      <c r="L314" s="21" t="s">
        <v>156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11"/>
      <c r="AF314" s="11"/>
      <c r="AG314" s="11"/>
      <c r="AH314" s="11"/>
      <c r="AI314" s="11"/>
      <c r="AJ314" s="11"/>
      <c r="AK314" s="11"/>
      <c r="AL314" s="11"/>
      <c r="AM314" s="11"/>
      <c r="AN314" s="90" t="s">
        <v>307</v>
      </c>
      <c r="AO314" s="90"/>
      <c r="AP314" s="90"/>
      <c r="AQ314" s="90"/>
      <c r="AR314" s="90"/>
      <c r="AS314" s="90"/>
      <c r="AT314" s="90"/>
      <c r="AU314" s="90"/>
      <c r="AV314" s="90"/>
      <c r="AW314" s="11"/>
      <c r="AX314" s="11"/>
      <c r="AY314" s="22">
        <v>0</v>
      </c>
      <c r="AZ314" s="22"/>
      <c r="BA314" s="22"/>
      <c r="BB314" s="22"/>
      <c r="BC314" s="22"/>
      <c r="BD314" s="22"/>
      <c r="BE314" s="22"/>
      <c r="BF314" s="22"/>
      <c r="BG314" s="22"/>
      <c r="BH314" s="11"/>
      <c r="BI314" s="11"/>
      <c r="BJ314" s="23" t="s">
        <v>46</v>
      </c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11"/>
      <c r="BV314" s="22">
        <v>0</v>
      </c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11"/>
      <c r="CH314" s="23" t="s">
        <v>110</v>
      </c>
      <c r="CI314" s="23"/>
      <c r="CJ314" s="23"/>
      <c r="CK314" s="23"/>
      <c r="CL314" s="23"/>
      <c r="CM314" s="23"/>
    </row>
    <row r="315" spans="1:91" ht="15" customHeight="1">
      <c r="A315" s="11"/>
      <c r="B315" s="21" t="s">
        <v>157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 t="s">
        <v>158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11"/>
      <c r="AF315" s="11"/>
      <c r="AG315" s="11"/>
      <c r="AH315" s="11"/>
      <c r="AI315" s="11"/>
      <c r="AJ315" s="11"/>
      <c r="AK315" s="11"/>
      <c r="AL315" s="11"/>
      <c r="AM315" s="11"/>
      <c r="AN315" s="90" t="s">
        <v>307</v>
      </c>
      <c r="AO315" s="90"/>
      <c r="AP315" s="90"/>
      <c r="AQ315" s="90"/>
      <c r="AR315" s="90"/>
      <c r="AS315" s="90"/>
      <c r="AT315" s="90"/>
      <c r="AU315" s="90"/>
      <c r="AV315" s="90"/>
      <c r="AW315" s="11"/>
      <c r="AX315" s="11"/>
      <c r="AY315" s="22">
        <v>849.42</v>
      </c>
      <c r="AZ315" s="22"/>
      <c r="BA315" s="22"/>
      <c r="BB315" s="22"/>
      <c r="BC315" s="22"/>
      <c r="BD315" s="22"/>
      <c r="BE315" s="22"/>
      <c r="BF315" s="22"/>
      <c r="BG315" s="22"/>
      <c r="BH315" s="11"/>
      <c r="BI315" s="11"/>
      <c r="BJ315" s="23" t="s">
        <v>320</v>
      </c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11"/>
      <c r="BV315" s="22">
        <v>128.66</v>
      </c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11"/>
      <c r="CH315" s="23">
        <v>15.15</v>
      </c>
      <c r="CI315" s="23"/>
      <c r="CJ315" s="23"/>
      <c r="CK315" s="23"/>
      <c r="CL315" s="23"/>
      <c r="CM315" s="23"/>
    </row>
    <row r="316" spans="1:91" ht="15" customHeight="1">
      <c r="A316" s="11"/>
      <c r="B316" s="21" t="s">
        <v>161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 t="s">
        <v>321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11"/>
      <c r="AF316" s="11"/>
      <c r="AG316" s="11"/>
      <c r="AH316" s="11"/>
      <c r="AI316" s="11"/>
      <c r="AJ316" s="11"/>
      <c r="AK316" s="11"/>
      <c r="AL316" s="11"/>
      <c r="AM316" s="11"/>
      <c r="AN316" s="90" t="s">
        <v>307</v>
      </c>
      <c r="AO316" s="90"/>
      <c r="AP316" s="90"/>
      <c r="AQ316" s="90"/>
      <c r="AR316" s="90"/>
      <c r="AS316" s="90"/>
      <c r="AT316" s="90"/>
      <c r="AU316" s="90"/>
      <c r="AV316" s="90"/>
      <c r="AW316" s="11"/>
      <c r="AX316" s="11"/>
      <c r="AY316" s="22">
        <v>0</v>
      </c>
      <c r="AZ316" s="22"/>
      <c r="BA316" s="22"/>
      <c r="BB316" s="22"/>
      <c r="BC316" s="22"/>
      <c r="BD316" s="22"/>
      <c r="BE316" s="22"/>
      <c r="BF316" s="22"/>
      <c r="BG316" s="22"/>
      <c r="BH316" s="11"/>
      <c r="BI316" s="11"/>
      <c r="BJ316" s="23" t="s">
        <v>46</v>
      </c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11"/>
      <c r="BV316" s="22">
        <v>128.66</v>
      </c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11"/>
      <c r="CH316" s="23" t="s">
        <v>110</v>
      </c>
      <c r="CI316" s="23"/>
      <c r="CJ316" s="23"/>
      <c r="CK316" s="23"/>
      <c r="CL316" s="23"/>
      <c r="CM316" s="23"/>
    </row>
    <row r="317" spans="1:91" ht="15" customHeight="1">
      <c r="A317" s="11"/>
      <c r="B317" s="21" t="s">
        <v>165</v>
      </c>
      <c r="C317" s="21"/>
      <c r="D317" s="21"/>
      <c r="E317" s="21"/>
      <c r="F317" s="21"/>
      <c r="G317" s="21"/>
      <c r="H317" s="21"/>
      <c r="I317" s="21"/>
      <c r="J317" s="21"/>
      <c r="K317" s="21"/>
      <c r="L317" s="21" t="s">
        <v>166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11"/>
      <c r="AF317" s="11"/>
      <c r="AG317" s="11"/>
      <c r="AH317" s="11"/>
      <c r="AI317" s="11"/>
      <c r="AJ317" s="11"/>
      <c r="AK317" s="11"/>
      <c r="AL317" s="11"/>
      <c r="AM317" s="11"/>
      <c r="AN317" s="90" t="s">
        <v>307</v>
      </c>
      <c r="AO317" s="90"/>
      <c r="AP317" s="90"/>
      <c r="AQ317" s="90"/>
      <c r="AR317" s="90"/>
      <c r="AS317" s="90"/>
      <c r="AT317" s="90"/>
      <c r="AU317" s="90"/>
      <c r="AV317" s="90"/>
      <c r="AW317" s="11"/>
      <c r="AX317" s="11"/>
      <c r="AY317" s="22">
        <v>0</v>
      </c>
      <c r="AZ317" s="22"/>
      <c r="BA317" s="22"/>
      <c r="BB317" s="22"/>
      <c r="BC317" s="22"/>
      <c r="BD317" s="22"/>
      <c r="BE317" s="22"/>
      <c r="BF317" s="22"/>
      <c r="BG317" s="22"/>
      <c r="BH317" s="11"/>
      <c r="BI317" s="11"/>
      <c r="BJ317" s="23" t="s">
        <v>46</v>
      </c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11"/>
      <c r="BV317" s="22">
        <v>0</v>
      </c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11"/>
      <c r="CH317" s="23" t="s">
        <v>110</v>
      </c>
      <c r="CI317" s="23"/>
      <c r="CJ317" s="23"/>
      <c r="CK317" s="23"/>
      <c r="CL317" s="23"/>
      <c r="CM317" s="23"/>
    </row>
    <row r="318" spans="1:91" ht="15" customHeight="1">
      <c r="A318" s="11"/>
      <c r="B318" s="21" t="s">
        <v>167</v>
      </c>
      <c r="C318" s="21"/>
      <c r="D318" s="21"/>
      <c r="E318" s="21"/>
      <c r="F318" s="21"/>
      <c r="G318" s="21"/>
      <c r="H318" s="21"/>
      <c r="I318" s="21"/>
      <c r="J318" s="21"/>
      <c r="K318" s="21"/>
      <c r="L318" s="21" t="s">
        <v>168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11"/>
      <c r="AF318" s="11"/>
      <c r="AG318" s="11"/>
      <c r="AH318" s="11"/>
      <c r="AI318" s="11"/>
      <c r="AJ318" s="11"/>
      <c r="AK318" s="11"/>
      <c r="AL318" s="11"/>
      <c r="AM318" s="11"/>
      <c r="AN318" s="90" t="s">
        <v>307</v>
      </c>
      <c r="AO318" s="90"/>
      <c r="AP318" s="90"/>
      <c r="AQ318" s="90"/>
      <c r="AR318" s="90"/>
      <c r="AS318" s="90"/>
      <c r="AT318" s="90"/>
      <c r="AU318" s="90"/>
      <c r="AV318" s="90"/>
      <c r="AW318" s="11"/>
      <c r="AX318" s="11"/>
      <c r="AY318" s="22">
        <v>4961.1</v>
      </c>
      <c r="AZ318" s="22"/>
      <c r="BA318" s="22"/>
      <c r="BB318" s="22"/>
      <c r="BC318" s="22"/>
      <c r="BD318" s="22"/>
      <c r="BE318" s="22"/>
      <c r="BF318" s="22"/>
      <c r="BG318" s="22"/>
      <c r="BH318" s="11"/>
      <c r="BI318" s="11"/>
      <c r="BJ318" s="23" t="s">
        <v>322</v>
      </c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11"/>
      <c r="BV318" s="22">
        <f>SUM(BV319:CF323)</f>
        <v>3368.26</v>
      </c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11"/>
      <c r="CH318" s="23">
        <v>67.89</v>
      </c>
      <c r="CI318" s="23"/>
      <c r="CJ318" s="23"/>
      <c r="CK318" s="23"/>
      <c r="CL318" s="23"/>
      <c r="CM318" s="23"/>
    </row>
    <row r="319" spans="1:91" ht="15" customHeight="1">
      <c r="A319" s="11"/>
      <c r="B319" s="21" t="s">
        <v>171</v>
      </c>
      <c r="C319" s="21"/>
      <c r="D319" s="21"/>
      <c r="E319" s="21"/>
      <c r="F319" s="21"/>
      <c r="G319" s="21"/>
      <c r="H319" s="21"/>
      <c r="I319" s="21"/>
      <c r="J319" s="21"/>
      <c r="K319" s="21"/>
      <c r="L319" s="21" t="s">
        <v>172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11"/>
      <c r="AF319" s="11"/>
      <c r="AG319" s="11"/>
      <c r="AH319" s="11"/>
      <c r="AI319" s="11"/>
      <c r="AJ319" s="11"/>
      <c r="AK319" s="11"/>
      <c r="AL319" s="11"/>
      <c r="AM319" s="11"/>
      <c r="AN319" s="90" t="s">
        <v>307</v>
      </c>
      <c r="AO319" s="90"/>
      <c r="AP319" s="90"/>
      <c r="AQ319" s="90"/>
      <c r="AR319" s="90"/>
      <c r="AS319" s="90"/>
      <c r="AT319" s="90"/>
      <c r="AU319" s="90"/>
      <c r="AV319" s="90"/>
      <c r="AW319" s="11"/>
      <c r="AX319" s="11"/>
      <c r="AY319" s="22">
        <v>0</v>
      </c>
      <c r="AZ319" s="22"/>
      <c r="BA319" s="22"/>
      <c r="BB319" s="22"/>
      <c r="BC319" s="22"/>
      <c r="BD319" s="22"/>
      <c r="BE319" s="22"/>
      <c r="BF319" s="22"/>
      <c r="BG319" s="22"/>
      <c r="BH319" s="11"/>
      <c r="BI319" s="11"/>
      <c r="BJ319" s="23" t="s">
        <v>46</v>
      </c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11"/>
      <c r="BV319" s="22">
        <v>78.72</v>
      </c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11"/>
      <c r="CH319" s="23" t="s">
        <v>110</v>
      </c>
      <c r="CI319" s="23"/>
      <c r="CJ319" s="23"/>
      <c r="CK319" s="23"/>
      <c r="CL319" s="23"/>
      <c r="CM319" s="23"/>
    </row>
    <row r="320" spans="1:91" ht="15" customHeight="1">
      <c r="A320" s="11"/>
      <c r="B320" s="21" t="s">
        <v>173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 t="s">
        <v>174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11"/>
      <c r="AF320" s="11"/>
      <c r="AG320" s="11"/>
      <c r="AH320" s="11"/>
      <c r="AI320" s="11"/>
      <c r="AJ320" s="11"/>
      <c r="AK320" s="11"/>
      <c r="AL320" s="11"/>
      <c r="AM320" s="11"/>
      <c r="AN320" s="90" t="s">
        <v>307</v>
      </c>
      <c r="AO320" s="90"/>
      <c r="AP320" s="90"/>
      <c r="AQ320" s="90"/>
      <c r="AR320" s="90"/>
      <c r="AS320" s="90"/>
      <c r="AT320" s="90"/>
      <c r="AU320" s="90"/>
      <c r="AV320" s="90"/>
      <c r="AW320" s="11"/>
      <c r="AX320" s="11"/>
      <c r="AY320" s="22">
        <v>0</v>
      </c>
      <c r="AZ320" s="22"/>
      <c r="BA320" s="22"/>
      <c r="BB320" s="22"/>
      <c r="BC320" s="22"/>
      <c r="BD320" s="22"/>
      <c r="BE320" s="22"/>
      <c r="BF320" s="22"/>
      <c r="BG320" s="22"/>
      <c r="BH320" s="11"/>
      <c r="BI320" s="11"/>
      <c r="BJ320" s="23" t="s">
        <v>46</v>
      </c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11"/>
      <c r="BV320" s="22">
        <v>7.97</v>
      </c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11"/>
      <c r="CH320" s="23" t="s">
        <v>110</v>
      </c>
      <c r="CI320" s="23"/>
      <c r="CJ320" s="23"/>
      <c r="CK320" s="23"/>
      <c r="CL320" s="23"/>
      <c r="CM320" s="23"/>
    </row>
    <row r="321" spans="1:91" ht="15" customHeight="1">
      <c r="A321" s="11"/>
      <c r="B321" s="21" t="s">
        <v>175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 t="s">
        <v>176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11"/>
      <c r="AF321" s="11"/>
      <c r="AG321" s="11"/>
      <c r="AH321" s="11"/>
      <c r="AI321" s="11"/>
      <c r="AJ321" s="11"/>
      <c r="AK321" s="11"/>
      <c r="AL321" s="11"/>
      <c r="AM321" s="11"/>
      <c r="AN321" s="90" t="s">
        <v>307</v>
      </c>
      <c r="AO321" s="90"/>
      <c r="AP321" s="90"/>
      <c r="AQ321" s="90"/>
      <c r="AR321" s="90"/>
      <c r="AS321" s="90"/>
      <c r="AT321" s="90"/>
      <c r="AU321" s="90"/>
      <c r="AV321" s="90"/>
      <c r="AW321" s="11"/>
      <c r="AX321" s="11"/>
      <c r="AY321" s="22">
        <v>0</v>
      </c>
      <c r="AZ321" s="22"/>
      <c r="BA321" s="22"/>
      <c r="BB321" s="22"/>
      <c r="BC321" s="22"/>
      <c r="BD321" s="22"/>
      <c r="BE321" s="22"/>
      <c r="BF321" s="22"/>
      <c r="BG321" s="22"/>
      <c r="BH321" s="11"/>
      <c r="BI321" s="11"/>
      <c r="BJ321" s="23" t="s">
        <v>46</v>
      </c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11"/>
      <c r="BV321" s="22">
        <v>3214.53</v>
      </c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11"/>
      <c r="CH321" s="23" t="s">
        <v>110</v>
      </c>
      <c r="CI321" s="23"/>
      <c r="CJ321" s="23"/>
      <c r="CK321" s="23"/>
      <c r="CL321" s="23"/>
      <c r="CM321" s="23"/>
    </row>
    <row r="322" spans="1:91" ht="15" customHeight="1">
      <c r="A322" s="11"/>
      <c r="B322" s="21" t="s">
        <v>177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 t="s">
        <v>178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11"/>
      <c r="AF322" s="11"/>
      <c r="AG322" s="11"/>
      <c r="AH322" s="11"/>
      <c r="AI322" s="11"/>
      <c r="AJ322" s="11"/>
      <c r="AK322" s="11"/>
      <c r="AL322" s="11"/>
      <c r="AM322" s="11"/>
      <c r="AN322" s="90" t="s">
        <v>307</v>
      </c>
      <c r="AO322" s="90"/>
      <c r="AP322" s="90"/>
      <c r="AQ322" s="90"/>
      <c r="AR322" s="90"/>
      <c r="AS322" s="90"/>
      <c r="AT322" s="90"/>
      <c r="AU322" s="90"/>
      <c r="AV322" s="90"/>
      <c r="AW322" s="11"/>
      <c r="AX322" s="11"/>
      <c r="AY322" s="22">
        <v>0</v>
      </c>
      <c r="AZ322" s="22"/>
      <c r="BA322" s="22"/>
      <c r="BB322" s="22"/>
      <c r="BC322" s="22"/>
      <c r="BD322" s="22"/>
      <c r="BE322" s="22"/>
      <c r="BF322" s="22"/>
      <c r="BG322" s="22"/>
      <c r="BH322" s="11"/>
      <c r="BI322" s="11"/>
      <c r="BJ322" s="23" t="s">
        <v>46</v>
      </c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11"/>
      <c r="BV322" s="22">
        <v>67.04</v>
      </c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11"/>
      <c r="CH322" s="23" t="s">
        <v>110</v>
      </c>
      <c r="CI322" s="23"/>
      <c r="CJ322" s="23"/>
      <c r="CK322" s="23"/>
      <c r="CL322" s="23"/>
      <c r="CM322" s="23"/>
    </row>
    <row r="323" spans="1:91" ht="15" customHeight="1">
      <c r="A323" s="11"/>
      <c r="B323" s="21" t="s">
        <v>179</v>
      </c>
      <c r="C323" s="21"/>
      <c r="D323" s="21"/>
      <c r="E323" s="21"/>
      <c r="F323" s="21"/>
      <c r="G323" s="21"/>
      <c r="H323" s="21"/>
      <c r="I323" s="21"/>
      <c r="J323" s="21"/>
      <c r="K323" s="21"/>
      <c r="L323" s="21" t="s">
        <v>180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11"/>
      <c r="AF323" s="11"/>
      <c r="AG323" s="11"/>
      <c r="AH323" s="11"/>
      <c r="AI323" s="11"/>
      <c r="AJ323" s="11"/>
      <c r="AK323" s="11"/>
      <c r="AL323" s="11"/>
      <c r="AM323" s="11"/>
      <c r="AN323" s="90" t="s">
        <v>307</v>
      </c>
      <c r="AO323" s="90"/>
      <c r="AP323" s="90"/>
      <c r="AQ323" s="90"/>
      <c r="AR323" s="90"/>
      <c r="AS323" s="90"/>
      <c r="AT323" s="90"/>
      <c r="AU323" s="90"/>
      <c r="AV323" s="90"/>
      <c r="AW323" s="11"/>
      <c r="AX323" s="11"/>
      <c r="AY323" s="22">
        <v>0</v>
      </c>
      <c r="AZ323" s="22"/>
      <c r="BA323" s="22"/>
      <c r="BB323" s="22"/>
      <c r="BC323" s="22"/>
      <c r="BD323" s="22"/>
      <c r="BE323" s="22"/>
      <c r="BF323" s="22"/>
      <c r="BG323" s="22"/>
      <c r="BH323" s="11"/>
      <c r="BI323" s="11"/>
      <c r="BJ323" s="23" t="s">
        <v>46</v>
      </c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11"/>
      <c r="BV323" s="22">
        <v>0</v>
      </c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11"/>
      <c r="CH323" s="23" t="s">
        <v>110</v>
      </c>
      <c r="CI323" s="23"/>
      <c r="CJ323" s="23"/>
      <c r="CK323" s="23"/>
      <c r="CL323" s="23"/>
      <c r="CM323" s="23"/>
    </row>
    <row r="324" spans="1:91" ht="15" customHeight="1">
      <c r="A324" s="11"/>
      <c r="B324" s="21" t="s">
        <v>185</v>
      </c>
      <c r="C324" s="21"/>
      <c r="D324" s="21"/>
      <c r="E324" s="21"/>
      <c r="F324" s="21"/>
      <c r="G324" s="21"/>
      <c r="H324" s="21"/>
      <c r="I324" s="21"/>
      <c r="J324" s="21"/>
      <c r="K324" s="21"/>
      <c r="L324" s="21" t="s">
        <v>323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11"/>
      <c r="AF324" s="11"/>
      <c r="AG324" s="11"/>
      <c r="AH324" s="11"/>
      <c r="AI324" s="11"/>
      <c r="AJ324" s="11"/>
      <c r="AK324" s="11"/>
      <c r="AL324" s="11"/>
      <c r="AM324" s="11"/>
      <c r="AN324" s="90" t="s">
        <v>305</v>
      </c>
      <c r="AO324" s="90"/>
      <c r="AP324" s="90"/>
      <c r="AQ324" s="90"/>
      <c r="AR324" s="90"/>
      <c r="AS324" s="90"/>
      <c r="AT324" s="90"/>
      <c r="AU324" s="90"/>
      <c r="AV324" s="90"/>
      <c r="AW324" s="11"/>
      <c r="AX324" s="11"/>
      <c r="AY324" s="22">
        <v>201.87</v>
      </c>
      <c r="AZ324" s="22"/>
      <c r="BA324" s="22"/>
      <c r="BB324" s="22"/>
      <c r="BC324" s="22"/>
      <c r="BD324" s="22"/>
      <c r="BE324" s="22"/>
      <c r="BF324" s="22"/>
      <c r="BG324" s="22"/>
      <c r="BH324" s="11"/>
      <c r="BI324" s="11"/>
      <c r="BJ324" s="23" t="s">
        <v>324</v>
      </c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11"/>
      <c r="BV324" s="22">
        <v>10.53</v>
      </c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11"/>
      <c r="CH324" s="23">
        <v>5.22</v>
      </c>
      <c r="CI324" s="23"/>
      <c r="CJ324" s="23"/>
      <c r="CK324" s="23"/>
      <c r="CL324" s="23"/>
      <c r="CM324" s="23"/>
    </row>
    <row r="325" spans="1:91" ht="15" customHeight="1">
      <c r="A325" s="11"/>
      <c r="B325" s="21" t="s">
        <v>189</v>
      </c>
      <c r="C325" s="21"/>
      <c r="D325" s="21"/>
      <c r="E325" s="21"/>
      <c r="F325" s="21"/>
      <c r="G325" s="21"/>
      <c r="H325" s="21"/>
      <c r="I325" s="21"/>
      <c r="J325" s="21"/>
      <c r="K325" s="21"/>
      <c r="L325" s="21" t="s">
        <v>190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11"/>
      <c r="AF325" s="11"/>
      <c r="AG325" s="11"/>
      <c r="AH325" s="11"/>
      <c r="AI325" s="11"/>
      <c r="AJ325" s="11"/>
      <c r="AK325" s="11"/>
      <c r="AL325" s="11"/>
      <c r="AM325" s="11"/>
      <c r="AN325" s="90" t="s">
        <v>307</v>
      </c>
      <c r="AO325" s="90"/>
      <c r="AP325" s="90"/>
      <c r="AQ325" s="90"/>
      <c r="AR325" s="90"/>
      <c r="AS325" s="90"/>
      <c r="AT325" s="90"/>
      <c r="AU325" s="90"/>
      <c r="AV325" s="90"/>
      <c r="AW325" s="11"/>
      <c r="AX325" s="11"/>
      <c r="AY325" s="22">
        <v>0</v>
      </c>
      <c r="AZ325" s="22"/>
      <c r="BA325" s="22"/>
      <c r="BB325" s="22"/>
      <c r="BC325" s="22"/>
      <c r="BD325" s="22"/>
      <c r="BE325" s="22"/>
      <c r="BF325" s="22"/>
      <c r="BG325" s="22"/>
      <c r="BH325" s="11"/>
      <c r="BI325" s="11"/>
      <c r="BJ325" s="23" t="s">
        <v>46</v>
      </c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11"/>
      <c r="BV325" s="22">
        <v>0</v>
      </c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11"/>
      <c r="CH325" s="23" t="s">
        <v>110</v>
      </c>
      <c r="CI325" s="23"/>
      <c r="CJ325" s="23"/>
      <c r="CK325" s="23"/>
      <c r="CL325" s="23"/>
      <c r="CM325" s="23"/>
    </row>
    <row r="326" spans="1:91" ht="15" customHeight="1">
      <c r="A326" s="11"/>
      <c r="B326" s="21" t="s">
        <v>191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1" t="s">
        <v>192</v>
      </c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11"/>
      <c r="AF326" s="11"/>
      <c r="AG326" s="11"/>
      <c r="AH326" s="11"/>
      <c r="AI326" s="11"/>
      <c r="AJ326" s="11"/>
      <c r="AK326" s="11"/>
      <c r="AL326" s="11"/>
      <c r="AM326" s="11"/>
      <c r="AN326" s="90" t="s">
        <v>307</v>
      </c>
      <c r="AO326" s="90"/>
      <c r="AP326" s="90"/>
      <c r="AQ326" s="90"/>
      <c r="AR326" s="90"/>
      <c r="AS326" s="90"/>
      <c r="AT326" s="90"/>
      <c r="AU326" s="90"/>
      <c r="AV326" s="90"/>
      <c r="AW326" s="11"/>
      <c r="AX326" s="11"/>
      <c r="AY326" s="22">
        <v>0</v>
      </c>
      <c r="AZ326" s="22"/>
      <c r="BA326" s="22"/>
      <c r="BB326" s="22"/>
      <c r="BC326" s="22"/>
      <c r="BD326" s="22"/>
      <c r="BE326" s="22"/>
      <c r="BF326" s="22"/>
      <c r="BG326" s="22"/>
      <c r="BH326" s="11"/>
      <c r="BI326" s="11"/>
      <c r="BJ326" s="23" t="s">
        <v>46</v>
      </c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11"/>
      <c r="BV326" s="22">
        <v>10.53</v>
      </c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11"/>
      <c r="CH326" s="23" t="s">
        <v>110</v>
      </c>
      <c r="CI326" s="23"/>
      <c r="CJ326" s="23"/>
      <c r="CK326" s="23"/>
      <c r="CL326" s="23"/>
      <c r="CM326" s="23"/>
    </row>
    <row r="327" spans="1:91" ht="15" customHeight="1">
      <c r="A327" s="11"/>
      <c r="B327" s="21" t="s">
        <v>195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 t="s">
        <v>196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11"/>
      <c r="AF327" s="11"/>
      <c r="AG327" s="11"/>
      <c r="AH327" s="11"/>
      <c r="AI327" s="11"/>
      <c r="AJ327" s="11"/>
      <c r="AK327" s="11"/>
      <c r="AL327" s="11"/>
      <c r="AM327" s="11"/>
      <c r="AN327" s="90" t="s">
        <v>305</v>
      </c>
      <c r="AO327" s="90"/>
      <c r="AP327" s="90"/>
      <c r="AQ327" s="90"/>
      <c r="AR327" s="90"/>
      <c r="AS327" s="90"/>
      <c r="AT327" s="90"/>
      <c r="AU327" s="90"/>
      <c r="AV327" s="90"/>
      <c r="AW327" s="11"/>
      <c r="AX327" s="11"/>
      <c r="AY327" s="22">
        <v>0</v>
      </c>
      <c r="AZ327" s="22"/>
      <c r="BA327" s="22"/>
      <c r="BB327" s="22"/>
      <c r="BC327" s="22"/>
      <c r="BD327" s="22"/>
      <c r="BE327" s="22"/>
      <c r="BF327" s="22"/>
      <c r="BG327" s="22"/>
      <c r="BH327" s="11"/>
      <c r="BI327" s="11"/>
      <c r="BJ327" s="23" t="s">
        <v>46</v>
      </c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11"/>
      <c r="BV327" s="22">
        <v>0</v>
      </c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11"/>
      <c r="CH327" s="23" t="s">
        <v>110</v>
      </c>
      <c r="CI327" s="23"/>
      <c r="CJ327" s="23"/>
      <c r="CK327" s="23"/>
      <c r="CL327" s="23"/>
      <c r="CM327" s="23"/>
    </row>
    <row r="328" spans="1:91" ht="15" customHeight="1">
      <c r="A328" s="11"/>
      <c r="B328" s="21" t="s">
        <v>197</v>
      </c>
      <c r="C328" s="21"/>
      <c r="D328" s="21"/>
      <c r="E328" s="21"/>
      <c r="F328" s="21"/>
      <c r="G328" s="21"/>
      <c r="H328" s="21"/>
      <c r="I328" s="21"/>
      <c r="J328" s="21"/>
      <c r="K328" s="21"/>
      <c r="L328" s="21" t="s">
        <v>323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11"/>
      <c r="AF328" s="11"/>
      <c r="AG328" s="11"/>
      <c r="AH328" s="11"/>
      <c r="AI328" s="11"/>
      <c r="AJ328" s="11"/>
      <c r="AK328" s="11"/>
      <c r="AL328" s="11"/>
      <c r="AM328" s="11"/>
      <c r="AN328" s="90" t="s">
        <v>307</v>
      </c>
      <c r="AO328" s="90"/>
      <c r="AP328" s="90"/>
      <c r="AQ328" s="90"/>
      <c r="AR328" s="90"/>
      <c r="AS328" s="90"/>
      <c r="AT328" s="90"/>
      <c r="AU328" s="90"/>
      <c r="AV328" s="90"/>
      <c r="AW328" s="11"/>
      <c r="AX328" s="11"/>
      <c r="AY328" s="22">
        <v>0</v>
      </c>
      <c r="AZ328" s="22"/>
      <c r="BA328" s="22"/>
      <c r="BB328" s="22"/>
      <c r="BC328" s="22"/>
      <c r="BD328" s="22"/>
      <c r="BE328" s="22"/>
      <c r="BF328" s="22"/>
      <c r="BG328" s="22"/>
      <c r="BH328" s="11"/>
      <c r="BI328" s="11"/>
      <c r="BJ328" s="23" t="s">
        <v>46</v>
      </c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11"/>
      <c r="BV328" s="22">
        <v>0</v>
      </c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11"/>
      <c r="CH328" s="23" t="s">
        <v>110</v>
      </c>
      <c r="CI328" s="23"/>
      <c r="CJ328" s="23"/>
      <c r="CK328" s="23"/>
      <c r="CL328" s="23"/>
      <c r="CM328" s="23"/>
    </row>
    <row r="329" spans="1:91" ht="15" customHeight="1">
      <c r="A329" s="11"/>
      <c r="B329" s="21" t="s">
        <v>198</v>
      </c>
      <c r="C329" s="21"/>
      <c r="D329" s="21"/>
      <c r="E329" s="21"/>
      <c r="F329" s="21"/>
      <c r="G329" s="21"/>
      <c r="H329" s="21"/>
      <c r="I329" s="21"/>
      <c r="J329" s="21"/>
      <c r="K329" s="21"/>
      <c r="L329" s="21" t="s">
        <v>199</v>
      </c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11"/>
      <c r="AF329" s="11"/>
      <c r="AG329" s="11"/>
      <c r="AH329" s="11"/>
      <c r="AI329" s="11"/>
      <c r="AJ329" s="11"/>
      <c r="AK329" s="11"/>
      <c r="AL329" s="11"/>
      <c r="AM329" s="11"/>
      <c r="AN329" s="90" t="s">
        <v>307</v>
      </c>
      <c r="AO329" s="90"/>
      <c r="AP329" s="90"/>
      <c r="AQ329" s="90"/>
      <c r="AR329" s="90"/>
      <c r="AS329" s="90"/>
      <c r="AT329" s="90"/>
      <c r="AU329" s="90"/>
      <c r="AV329" s="90"/>
      <c r="AW329" s="11"/>
      <c r="AX329" s="11"/>
      <c r="AY329" s="22">
        <v>10</v>
      </c>
      <c r="AZ329" s="22"/>
      <c r="BA329" s="22"/>
      <c r="BB329" s="22"/>
      <c r="BC329" s="22"/>
      <c r="BD329" s="22"/>
      <c r="BE329" s="22"/>
      <c r="BF329" s="22"/>
      <c r="BG329" s="22"/>
      <c r="BH329" s="11"/>
      <c r="BI329" s="11"/>
      <c r="BJ329" s="23" t="s">
        <v>325</v>
      </c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11"/>
      <c r="BV329" s="22">
        <v>6.47</v>
      </c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11"/>
      <c r="CH329" s="19">
        <v>64.7</v>
      </c>
      <c r="CI329" s="19"/>
      <c r="CJ329" s="19"/>
      <c r="CK329" s="19"/>
      <c r="CL329" s="19"/>
      <c r="CM329" s="19"/>
    </row>
    <row r="330" spans="1:91" ht="15" customHeight="1">
      <c r="A330" s="11"/>
      <c r="B330" s="21" t="s">
        <v>203</v>
      </c>
      <c r="C330" s="21"/>
      <c r="D330" s="21"/>
      <c r="E330" s="21"/>
      <c r="F330" s="21"/>
      <c r="G330" s="21"/>
      <c r="H330" s="21"/>
      <c r="I330" s="21"/>
      <c r="J330" s="21"/>
      <c r="K330" s="21"/>
      <c r="L330" s="21" t="s">
        <v>204</v>
      </c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11"/>
      <c r="AF330" s="11"/>
      <c r="AG330" s="11"/>
      <c r="AH330" s="11"/>
      <c r="AI330" s="11"/>
      <c r="AJ330" s="11"/>
      <c r="AK330" s="11"/>
      <c r="AL330" s="11"/>
      <c r="AM330" s="11"/>
      <c r="AN330" s="90" t="s">
        <v>307</v>
      </c>
      <c r="AO330" s="90"/>
      <c r="AP330" s="90"/>
      <c r="AQ330" s="90"/>
      <c r="AR330" s="90"/>
      <c r="AS330" s="90"/>
      <c r="AT330" s="90"/>
      <c r="AU330" s="90"/>
      <c r="AV330" s="90"/>
      <c r="AW330" s="11"/>
      <c r="AX330" s="11"/>
      <c r="AY330" s="22">
        <v>10</v>
      </c>
      <c r="AZ330" s="22"/>
      <c r="BA330" s="22"/>
      <c r="BB330" s="22"/>
      <c r="BC330" s="22"/>
      <c r="BD330" s="22"/>
      <c r="BE330" s="22"/>
      <c r="BF330" s="22"/>
      <c r="BG330" s="22"/>
      <c r="BH330" s="11"/>
      <c r="BI330" s="11"/>
      <c r="BJ330" s="23" t="s">
        <v>325</v>
      </c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11"/>
      <c r="BV330" s="22">
        <v>6.47</v>
      </c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11"/>
      <c r="CH330" s="19">
        <v>64.7</v>
      </c>
      <c r="CI330" s="19"/>
      <c r="CJ330" s="19"/>
      <c r="CK330" s="19"/>
      <c r="CL330" s="19"/>
      <c r="CM330" s="19"/>
    </row>
    <row r="331" spans="1:91" ht="15" customHeight="1">
      <c r="A331" s="11"/>
      <c r="B331" s="21" t="s">
        <v>205</v>
      </c>
      <c r="C331" s="21"/>
      <c r="D331" s="21"/>
      <c r="E331" s="21"/>
      <c r="F331" s="21"/>
      <c r="G331" s="21"/>
      <c r="H331" s="21"/>
      <c r="I331" s="21"/>
      <c r="J331" s="21"/>
      <c r="K331" s="21"/>
      <c r="L331" s="21" t="s">
        <v>326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11"/>
      <c r="AF331" s="11"/>
      <c r="AG331" s="11"/>
      <c r="AH331" s="11"/>
      <c r="AI331" s="11"/>
      <c r="AJ331" s="11"/>
      <c r="AK331" s="11"/>
      <c r="AL331" s="11"/>
      <c r="AM331" s="11"/>
      <c r="AN331" s="90" t="s">
        <v>307</v>
      </c>
      <c r="AO331" s="90"/>
      <c r="AP331" s="90"/>
      <c r="AQ331" s="90"/>
      <c r="AR331" s="90"/>
      <c r="AS331" s="90"/>
      <c r="AT331" s="90"/>
      <c r="AU331" s="90"/>
      <c r="AV331" s="90"/>
      <c r="AW331" s="11"/>
      <c r="AX331" s="11"/>
      <c r="AY331" s="22">
        <v>0</v>
      </c>
      <c r="AZ331" s="22"/>
      <c r="BA331" s="22"/>
      <c r="BB331" s="22"/>
      <c r="BC331" s="22"/>
      <c r="BD331" s="22"/>
      <c r="BE331" s="22"/>
      <c r="BF331" s="22"/>
      <c r="BG331" s="22"/>
      <c r="BH331" s="11"/>
      <c r="BI331" s="11"/>
      <c r="BJ331" s="23" t="s">
        <v>46</v>
      </c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11"/>
      <c r="BV331" s="22">
        <v>5.68</v>
      </c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11"/>
      <c r="CH331" s="23" t="s">
        <v>110</v>
      </c>
      <c r="CI331" s="23"/>
      <c r="CJ331" s="23"/>
      <c r="CK331" s="23"/>
      <c r="CL331" s="23"/>
      <c r="CM331" s="23"/>
    </row>
    <row r="332" spans="1:91" ht="15.75" customHeight="1">
      <c r="A332" s="11"/>
      <c r="B332" s="21" t="s">
        <v>207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 t="s">
        <v>208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11"/>
      <c r="AF332" s="11"/>
      <c r="AG332" s="11"/>
      <c r="AH332" s="11"/>
      <c r="AI332" s="11"/>
      <c r="AJ332" s="11"/>
      <c r="AK332" s="11"/>
      <c r="AL332" s="11"/>
      <c r="AM332" s="11"/>
      <c r="AN332" s="90" t="s">
        <v>307</v>
      </c>
      <c r="AO332" s="90"/>
      <c r="AP332" s="90"/>
      <c r="AQ332" s="90"/>
      <c r="AR332" s="90"/>
      <c r="AS332" s="90"/>
      <c r="AT332" s="90"/>
      <c r="AU332" s="90"/>
      <c r="AV332" s="90"/>
      <c r="AW332" s="11"/>
      <c r="AX332" s="11"/>
      <c r="AY332" s="22">
        <v>0</v>
      </c>
      <c r="AZ332" s="22"/>
      <c r="BA332" s="22"/>
      <c r="BB332" s="22"/>
      <c r="BC332" s="22"/>
      <c r="BD332" s="22"/>
      <c r="BE332" s="22"/>
      <c r="BF332" s="22"/>
      <c r="BG332" s="22"/>
      <c r="BH332" s="11"/>
      <c r="BI332" s="11"/>
      <c r="BJ332" s="23" t="s">
        <v>46</v>
      </c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11"/>
      <c r="BV332" s="22">
        <v>0.79</v>
      </c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11"/>
      <c r="CH332" s="23" t="s">
        <v>110</v>
      </c>
      <c r="CI332" s="23"/>
      <c r="CJ332" s="23"/>
      <c r="CK332" s="23"/>
      <c r="CL332" s="23"/>
      <c r="CM332" s="23"/>
    </row>
    <row r="333" spans="1:99" ht="13.5" customHeight="1">
      <c r="A333" s="8"/>
      <c r="B333" s="84" t="s">
        <v>327</v>
      </c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"/>
      <c r="AY333" s="86">
        <v>6682.24</v>
      </c>
      <c r="AZ333" s="86"/>
      <c r="BA333" s="86"/>
      <c r="BB333" s="86"/>
      <c r="BC333" s="86"/>
      <c r="BD333" s="86"/>
      <c r="BE333" s="86"/>
      <c r="BF333" s="86"/>
      <c r="BG333" s="86"/>
      <c r="BH333" s="8"/>
      <c r="BI333" s="8"/>
      <c r="BJ333" s="87" t="s">
        <v>286</v>
      </c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"/>
      <c r="BV333" s="86">
        <v>6682.24</v>
      </c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"/>
      <c r="CH333" s="91">
        <v>100</v>
      </c>
      <c r="CI333" s="91"/>
      <c r="CJ333" s="91"/>
      <c r="CK333" s="91"/>
      <c r="CL333" s="91"/>
      <c r="CM333" s="91"/>
      <c r="CN333" s="8"/>
      <c r="CO333" s="8"/>
      <c r="CP333" s="8"/>
      <c r="CQ333" s="8"/>
      <c r="CR333" s="8"/>
      <c r="CS333" s="8"/>
      <c r="CT333" s="8"/>
      <c r="CU333" s="8"/>
    </row>
    <row r="334" spans="1:99" ht="12.75" customHeight="1" hidden="1">
      <c r="A334" s="8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"/>
      <c r="AY334" s="85"/>
      <c r="AZ334" s="85"/>
      <c r="BA334" s="85"/>
      <c r="BB334" s="85"/>
      <c r="BC334" s="85"/>
      <c r="BD334" s="85"/>
      <c r="BE334" s="85"/>
      <c r="BF334" s="85"/>
      <c r="BG334" s="85"/>
      <c r="BH334" s="8"/>
      <c r="BI334" s="8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"/>
      <c r="CH334" s="12"/>
      <c r="CI334" s="12"/>
      <c r="CJ334" s="12"/>
      <c r="CK334" s="12"/>
      <c r="CL334" s="12"/>
      <c r="CM334" s="12"/>
      <c r="CN334" s="8"/>
      <c r="CO334" s="8"/>
      <c r="CP334" s="8"/>
      <c r="CQ334" s="8"/>
      <c r="CR334" s="8"/>
      <c r="CS334" s="8"/>
      <c r="CT334" s="8"/>
      <c r="CU334" s="8"/>
    </row>
    <row r="335" spans="1:99" ht="14.25" customHeight="1">
      <c r="A335" s="8"/>
      <c r="B335" s="88" t="s">
        <v>114</v>
      </c>
      <c r="C335" s="88"/>
      <c r="D335" s="88"/>
      <c r="E335" s="88"/>
      <c r="F335" s="88"/>
      <c r="G335" s="88"/>
      <c r="H335" s="88"/>
      <c r="I335" s="88"/>
      <c r="J335" s="88"/>
      <c r="K335" s="88"/>
      <c r="L335" s="88" t="s">
        <v>115</v>
      </c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"/>
      <c r="AF335" s="8"/>
      <c r="AG335" s="8"/>
      <c r="AH335" s="8"/>
      <c r="AI335" s="8"/>
      <c r="AJ335" s="8"/>
      <c r="AK335" s="8"/>
      <c r="AL335" s="8"/>
      <c r="AM335" s="8"/>
      <c r="AN335" s="89" t="s">
        <v>305</v>
      </c>
      <c r="AO335" s="89"/>
      <c r="AP335" s="89"/>
      <c r="AQ335" s="89"/>
      <c r="AR335" s="89"/>
      <c r="AS335" s="89"/>
      <c r="AT335" s="89"/>
      <c r="AU335" s="89"/>
      <c r="AV335" s="89"/>
      <c r="AW335" s="8"/>
      <c r="AX335" s="8"/>
      <c r="AY335" s="86">
        <v>6682.24</v>
      </c>
      <c r="AZ335" s="86"/>
      <c r="BA335" s="86"/>
      <c r="BB335" s="86"/>
      <c r="BC335" s="86"/>
      <c r="BD335" s="86"/>
      <c r="BE335" s="86"/>
      <c r="BF335" s="86"/>
      <c r="BG335" s="86"/>
      <c r="BH335" s="8"/>
      <c r="BI335" s="8"/>
      <c r="BJ335" s="87" t="s">
        <v>286</v>
      </c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"/>
      <c r="BV335" s="86">
        <f>SUM(BV337,BV345,BV363)</f>
        <v>6682.24</v>
      </c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"/>
      <c r="CH335" s="91">
        <v>100</v>
      </c>
      <c r="CI335" s="91"/>
      <c r="CJ335" s="91"/>
      <c r="CK335" s="91"/>
      <c r="CL335" s="91"/>
      <c r="CM335" s="91"/>
      <c r="CN335" s="8"/>
      <c r="CO335" s="8"/>
      <c r="CP335" s="8"/>
      <c r="CQ335" s="8"/>
      <c r="CR335" s="8"/>
      <c r="CS335" s="8"/>
      <c r="CT335" s="8"/>
      <c r="CU335" s="8"/>
    </row>
    <row r="336" spans="1:99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</row>
    <row r="337" spans="1:91" ht="15" customHeight="1">
      <c r="A337" s="11"/>
      <c r="B337" s="21" t="s">
        <v>118</v>
      </c>
      <c r="C337" s="21"/>
      <c r="D337" s="21"/>
      <c r="E337" s="21"/>
      <c r="F337" s="21"/>
      <c r="G337" s="21"/>
      <c r="H337" s="21"/>
      <c r="I337" s="21"/>
      <c r="J337" s="21"/>
      <c r="K337" s="21"/>
      <c r="L337" s="21" t="s">
        <v>119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11"/>
      <c r="AF337" s="11"/>
      <c r="AG337" s="11"/>
      <c r="AH337" s="11"/>
      <c r="AI337" s="11"/>
      <c r="AJ337" s="11"/>
      <c r="AK337" s="11"/>
      <c r="AL337" s="11"/>
      <c r="AM337" s="11"/>
      <c r="AN337" s="90" t="s">
        <v>305</v>
      </c>
      <c r="AO337" s="90"/>
      <c r="AP337" s="90"/>
      <c r="AQ337" s="90"/>
      <c r="AR337" s="90"/>
      <c r="AS337" s="90"/>
      <c r="AT337" s="90"/>
      <c r="AU337" s="90"/>
      <c r="AV337" s="90"/>
      <c r="AW337" s="11"/>
      <c r="AX337" s="11"/>
      <c r="AY337" s="22">
        <v>1115.06</v>
      </c>
      <c r="AZ337" s="22"/>
      <c r="BA337" s="22"/>
      <c r="BB337" s="22"/>
      <c r="BC337" s="22"/>
      <c r="BD337" s="22"/>
      <c r="BE337" s="22"/>
      <c r="BF337" s="22"/>
      <c r="BG337" s="22"/>
      <c r="BH337" s="11"/>
      <c r="BI337" s="11"/>
      <c r="BJ337" s="23" t="s">
        <v>328</v>
      </c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11"/>
      <c r="BV337" s="22">
        <f>SUM(BV343,BV341,BV338)</f>
        <v>1115.06</v>
      </c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11"/>
      <c r="CH337" s="19">
        <v>100</v>
      </c>
      <c r="CI337" s="19"/>
      <c r="CJ337" s="19"/>
      <c r="CK337" s="19"/>
      <c r="CL337" s="19"/>
      <c r="CM337" s="19"/>
    </row>
    <row r="338" spans="1:91" ht="15" customHeight="1">
      <c r="A338" s="11"/>
      <c r="B338" s="21" t="s">
        <v>123</v>
      </c>
      <c r="C338" s="21"/>
      <c r="D338" s="21"/>
      <c r="E338" s="21"/>
      <c r="F338" s="21"/>
      <c r="G338" s="21"/>
      <c r="H338" s="21"/>
      <c r="I338" s="21"/>
      <c r="J338" s="21"/>
      <c r="K338" s="21"/>
      <c r="L338" s="21" t="s">
        <v>124</v>
      </c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11"/>
      <c r="AF338" s="11"/>
      <c r="AG338" s="11"/>
      <c r="AH338" s="11"/>
      <c r="AI338" s="11"/>
      <c r="AJ338" s="11"/>
      <c r="AK338" s="11"/>
      <c r="AL338" s="11"/>
      <c r="AM338" s="11"/>
      <c r="AN338" s="90" t="s">
        <v>305</v>
      </c>
      <c r="AO338" s="90"/>
      <c r="AP338" s="90"/>
      <c r="AQ338" s="90"/>
      <c r="AR338" s="90"/>
      <c r="AS338" s="90"/>
      <c r="AT338" s="90"/>
      <c r="AU338" s="90"/>
      <c r="AV338" s="90"/>
      <c r="AW338" s="11"/>
      <c r="AX338" s="11"/>
      <c r="AY338" s="22">
        <v>403.34</v>
      </c>
      <c r="AZ338" s="22"/>
      <c r="BA338" s="22"/>
      <c r="BB338" s="22"/>
      <c r="BC338" s="22"/>
      <c r="BD338" s="22"/>
      <c r="BE338" s="22"/>
      <c r="BF338" s="22"/>
      <c r="BG338" s="22"/>
      <c r="BH338" s="11"/>
      <c r="BI338" s="11"/>
      <c r="BJ338" s="23" t="s">
        <v>329</v>
      </c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11"/>
      <c r="BV338" s="22">
        <v>403.34</v>
      </c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11"/>
      <c r="CH338" s="19">
        <v>100</v>
      </c>
      <c r="CI338" s="19"/>
      <c r="CJ338" s="19"/>
      <c r="CK338" s="19"/>
      <c r="CL338" s="19"/>
      <c r="CM338" s="19"/>
    </row>
    <row r="339" spans="1:91" ht="15" customHeight="1">
      <c r="A339" s="11"/>
      <c r="B339" s="21">
        <v>3111</v>
      </c>
      <c r="C339" s="21"/>
      <c r="D339" s="21"/>
      <c r="E339" s="21"/>
      <c r="F339" s="21"/>
      <c r="G339" s="21"/>
      <c r="H339" s="21"/>
      <c r="I339" s="21"/>
      <c r="J339" s="21"/>
      <c r="K339" s="21"/>
      <c r="L339" s="20" t="s">
        <v>128</v>
      </c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11"/>
      <c r="AF339" s="11"/>
      <c r="AG339" s="11"/>
      <c r="AH339" s="11"/>
      <c r="AI339" s="11"/>
      <c r="AJ339" s="11"/>
      <c r="AK339" s="11"/>
      <c r="AL339" s="11"/>
      <c r="AM339" s="11"/>
      <c r="AN339" s="90" t="s">
        <v>305</v>
      </c>
      <c r="AO339" s="90"/>
      <c r="AP339" s="90"/>
      <c r="AQ339" s="90"/>
      <c r="AR339" s="90"/>
      <c r="AS339" s="90"/>
      <c r="AT339" s="90"/>
      <c r="AU339" s="90"/>
      <c r="AV339" s="90"/>
      <c r="AW339" s="11"/>
      <c r="AX339" s="11"/>
      <c r="AY339" s="22">
        <v>0</v>
      </c>
      <c r="AZ339" s="22"/>
      <c r="BA339" s="22"/>
      <c r="BB339" s="22"/>
      <c r="BC339" s="22"/>
      <c r="BD339" s="22"/>
      <c r="BE339" s="22"/>
      <c r="BF339" s="22"/>
      <c r="BG339" s="22"/>
      <c r="BH339" s="11"/>
      <c r="BI339" s="11"/>
      <c r="BJ339" s="22">
        <v>0</v>
      </c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18"/>
      <c r="BV339" s="22">
        <v>197.66</v>
      </c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18"/>
      <c r="CH339" s="19">
        <v>0</v>
      </c>
      <c r="CI339" s="19"/>
      <c r="CJ339" s="19"/>
      <c r="CK339" s="19"/>
      <c r="CL339" s="19"/>
      <c r="CM339" s="19"/>
    </row>
    <row r="340" spans="1:91" ht="15" customHeight="1">
      <c r="A340" s="11"/>
      <c r="B340" s="21">
        <v>3113</v>
      </c>
      <c r="C340" s="21"/>
      <c r="D340" s="21"/>
      <c r="E340" s="21"/>
      <c r="F340" s="21"/>
      <c r="G340" s="21"/>
      <c r="H340" s="21"/>
      <c r="I340" s="21"/>
      <c r="J340" s="21"/>
      <c r="K340" s="21"/>
      <c r="L340" s="20" t="s">
        <v>130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11"/>
      <c r="AF340" s="11"/>
      <c r="AG340" s="11"/>
      <c r="AH340" s="11"/>
      <c r="AI340" s="11"/>
      <c r="AJ340" s="11"/>
      <c r="AK340" s="11"/>
      <c r="AL340" s="11"/>
      <c r="AM340" s="11"/>
      <c r="AN340" s="90" t="s">
        <v>305</v>
      </c>
      <c r="AO340" s="90"/>
      <c r="AP340" s="90"/>
      <c r="AQ340" s="90"/>
      <c r="AR340" s="90"/>
      <c r="AS340" s="90"/>
      <c r="AT340" s="90"/>
      <c r="AU340" s="90"/>
      <c r="AV340" s="90"/>
      <c r="AW340" s="11"/>
      <c r="AX340" s="11"/>
      <c r="AY340" s="22">
        <v>0</v>
      </c>
      <c r="AZ340" s="22"/>
      <c r="BA340" s="22"/>
      <c r="BB340" s="22"/>
      <c r="BC340" s="22"/>
      <c r="BD340" s="22"/>
      <c r="BE340" s="22"/>
      <c r="BF340" s="22"/>
      <c r="BG340" s="22"/>
      <c r="BH340" s="11"/>
      <c r="BI340" s="11"/>
      <c r="BJ340" s="22">
        <v>0</v>
      </c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18"/>
      <c r="BV340" s="22">
        <v>205.68</v>
      </c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18"/>
      <c r="CH340" s="19">
        <v>0</v>
      </c>
      <c r="CI340" s="19"/>
      <c r="CJ340" s="19"/>
      <c r="CK340" s="19"/>
      <c r="CL340" s="19"/>
      <c r="CM340" s="19"/>
    </row>
    <row r="341" spans="1:91" ht="15" customHeight="1">
      <c r="A341" s="11"/>
      <c r="B341" s="21" t="s">
        <v>131</v>
      </c>
      <c r="C341" s="21"/>
      <c r="D341" s="21"/>
      <c r="E341" s="21"/>
      <c r="F341" s="21"/>
      <c r="G341" s="21"/>
      <c r="H341" s="21"/>
      <c r="I341" s="21"/>
      <c r="J341" s="21"/>
      <c r="K341" s="21"/>
      <c r="L341" s="21" t="s">
        <v>132</v>
      </c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11"/>
      <c r="AF341" s="11"/>
      <c r="AG341" s="11"/>
      <c r="AH341" s="11"/>
      <c r="AI341" s="11"/>
      <c r="AJ341" s="11"/>
      <c r="AK341" s="11"/>
      <c r="AL341" s="11"/>
      <c r="AM341" s="11"/>
      <c r="AN341" s="90" t="s">
        <v>305</v>
      </c>
      <c r="AO341" s="90"/>
      <c r="AP341" s="90"/>
      <c r="AQ341" s="90"/>
      <c r="AR341" s="90"/>
      <c r="AS341" s="90"/>
      <c r="AT341" s="90"/>
      <c r="AU341" s="90"/>
      <c r="AV341" s="90"/>
      <c r="AW341" s="11"/>
      <c r="AX341" s="11"/>
      <c r="AY341" s="22">
        <v>494.87</v>
      </c>
      <c r="AZ341" s="22"/>
      <c r="BA341" s="22"/>
      <c r="BB341" s="22"/>
      <c r="BC341" s="22"/>
      <c r="BD341" s="22"/>
      <c r="BE341" s="22"/>
      <c r="BF341" s="22"/>
      <c r="BG341" s="22"/>
      <c r="BH341" s="11"/>
      <c r="BI341" s="11"/>
      <c r="BJ341" s="23" t="s">
        <v>330</v>
      </c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11"/>
      <c r="BV341" s="22">
        <v>494.87</v>
      </c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11"/>
      <c r="CH341" s="19">
        <v>100</v>
      </c>
      <c r="CI341" s="19"/>
      <c r="CJ341" s="19"/>
      <c r="CK341" s="19"/>
      <c r="CL341" s="19"/>
      <c r="CM341" s="19"/>
    </row>
    <row r="342" spans="1:91" ht="15" customHeight="1">
      <c r="A342" s="11"/>
      <c r="B342" s="21" t="s">
        <v>135</v>
      </c>
      <c r="C342" s="21"/>
      <c r="D342" s="21"/>
      <c r="E342" s="21"/>
      <c r="F342" s="21"/>
      <c r="G342" s="21"/>
      <c r="H342" s="21"/>
      <c r="I342" s="21"/>
      <c r="J342" s="21"/>
      <c r="K342" s="21"/>
      <c r="L342" s="21" t="s">
        <v>132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11"/>
      <c r="AF342" s="11"/>
      <c r="AG342" s="11"/>
      <c r="AH342" s="11"/>
      <c r="AI342" s="11"/>
      <c r="AJ342" s="11"/>
      <c r="AK342" s="11"/>
      <c r="AL342" s="11"/>
      <c r="AM342" s="11"/>
      <c r="AN342" s="90" t="s">
        <v>307</v>
      </c>
      <c r="AO342" s="90"/>
      <c r="AP342" s="90"/>
      <c r="AQ342" s="90"/>
      <c r="AR342" s="90"/>
      <c r="AS342" s="90"/>
      <c r="AT342" s="90"/>
      <c r="AU342" s="90"/>
      <c r="AV342" s="90"/>
      <c r="AW342" s="11"/>
      <c r="AX342" s="11"/>
      <c r="AY342" s="22">
        <v>0</v>
      </c>
      <c r="AZ342" s="22"/>
      <c r="BA342" s="22"/>
      <c r="BB342" s="22"/>
      <c r="BC342" s="22"/>
      <c r="BD342" s="22"/>
      <c r="BE342" s="22"/>
      <c r="BF342" s="22"/>
      <c r="BG342" s="22"/>
      <c r="BH342" s="11"/>
      <c r="BI342" s="11"/>
      <c r="BJ342" s="23" t="s">
        <v>46</v>
      </c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11"/>
      <c r="BV342" s="22">
        <v>494.87</v>
      </c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11"/>
      <c r="CH342" s="19">
        <v>0</v>
      </c>
      <c r="CI342" s="19"/>
      <c r="CJ342" s="19"/>
      <c r="CK342" s="19"/>
      <c r="CL342" s="19"/>
      <c r="CM342" s="19"/>
    </row>
    <row r="343" spans="1:91" ht="15" customHeight="1">
      <c r="A343" s="11"/>
      <c r="B343" s="21" t="s">
        <v>136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 t="s">
        <v>137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11"/>
      <c r="AF343" s="11"/>
      <c r="AG343" s="11"/>
      <c r="AH343" s="11"/>
      <c r="AI343" s="11"/>
      <c r="AJ343" s="11"/>
      <c r="AK343" s="11"/>
      <c r="AL343" s="11"/>
      <c r="AM343" s="11"/>
      <c r="AN343" s="90" t="s">
        <v>307</v>
      </c>
      <c r="AO343" s="90"/>
      <c r="AP343" s="90"/>
      <c r="AQ343" s="90"/>
      <c r="AR343" s="90"/>
      <c r="AS343" s="90"/>
      <c r="AT343" s="90"/>
      <c r="AU343" s="90"/>
      <c r="AV343" s="90"/>
      <c r="AW343" s="11"/>
      <c r="AX343" s="11"/>
      <c r="AY343" s="22">
        <v>216.85</v>
      </c>
      <c r="AZ343" s="22"/>
      <c r="BA343" s="22"/>
      <c r="BB343" s="22"/>
      <c r="BC343" s="22"/>
      <c r="BD343" s="22"/>
      <c r="BE343" s="22"/>
      <c r="BF343" s="22"/>
      <c r="BG343" s="22"/>
      <c r="BH343" s="11"/>
      <c r="BI343" s="11"/>
      <c r="BJ343" s="23" t="s">
        <v>331</v>
      </c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11"/>
      <c r="BV343" s="22">
        <v>216.85</v>
      </c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11"/>
      <c r="CH343" s="19">
        <v>100</v>
      </c>
      <c r="CI343" s="19"/>
      <c r="CJ343" s="19"/>
      <c r="CK343" s="19"/>
      <c r="CL343" s="19"/>
      <c r="CM343" s="19"/>
    </row>
    <row r="344" spans="1:91" ht="15" customHeight="1">
      <c r="A344" s="11"/>
      <c r="B344" s="21" t="s">
        <v>140</v>
      </c>
      <c r="C344" s="21"/>
      <c r="D344" s="21"/>
      <c r="E344" s="21"/>
      <c r="F344" s="21"/>
      <c r="G344" s="21"/>
      <c r="H344" s="21"/>
      <c r="I344" s="21"/>
      <c r="J344" s="21"/>
      <c r="K344" s="21"/>
      <c r="L344" s="21" t="s">
        <v>310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11"/>
      <c r="AF344" s="11"/>
      <c r="AG344" s="11"/>
      <c r="AH344" s="11"/>
      <c r="AI344" s="11"/>
      <c r="AJ344" s="11"/>
      <c r="AK344" s="11"/>
      <c r="AL344" s="11"/>
      <c r="AM344" s="11"/>
      <c r="AN344" s="90" t="s">
        <v>307</v>
      </c>
      <c r="AO344" s="90"/>
      <c r="AP344" s="90"/>
      <c r="AQ344" s="90"/>
      <c r="AR344" s="90"/>
      <c r="AS344" s="90"/>
      <c r="AT344" s="90"/>
      <c r="AU344" s="90"/>
      <c r="AV344" s="90"/>
      <c r="AW344" s="11"/>
      <c r="AX344" s="11"/>
      <c r="AY344" s="22">
        <v>0</v>
      </c>
      <c r="AZ344" s="22"/>
      <c r="BA344" s="22"/>
      <c r="BB344" s="22"/>
      <c r="BC344" s="22"/>
      <c r="BD344" s="22"/>
      <c r="BE344" s="22"/>
      <c r="BF344" s="22"/>
      <c r="BG344" s="22"/>
      <c r="BH344" s="11"/>
      <c r="BI344" s="11"/>
      <c r="BJ344" s="23" t="s">
        <v>46</v>
      </c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11"/>
      <c r="BV344" s="22">
        <v>216.85</v>
      </c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11"/>
      <c r="CH344" s="19">
        <v>0</v>
      </c>
      <c r="CI344" s="19"/>
      <c r="CJ344" s="19"/>
      <c r="CK344" s="19"/>
      <c r="CL344" s="19"/>
      <c r="CM344" s="19"/>
    </row>
    <row r="345" spans="1:91" ht="15" customHeight="1">
      <c r="A345" s="11"/>
      <c r="B345" s="21" t="s">
        <v>142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21" t="s">
        <v>143</v>
      </c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11"/>
      <c r="AF345" s="11"/>
      <c r="AG345" s="11"/>
      <c r="AH345" s="11"/>
      <c r="AI345" s="11"/>
      <c r="AJ345" s="11"/>
      <c r="AK345" s="11"/>
      <c r="AL345" s="11"/>
      <c r="AM345" s="11"/>
      <c r="AN345" s="90" t="s">
        <v>305</v>
      </c>
      <c r="AO345" s="90"/>
      <c r="AP345" s="90"/>
      <c r="AQ345" s="90"/>
      <c r="AR345" s="90"/>
      <c r="AS345" s="90"/>
      <c r="AT345" s="90"/>
      <c r="AU345" s="90"/>
      <c r="AV345" s="90"/>
      <c r="AW345" s="11"/>
      <c r="AX345" s="11"/>
      <c r="AY345" s="22">
        <v>5067.18</v>
      </c>
      <c r="AZ345" s="22"/>
      <c r="BA345" s="22"/>
      <c r="BB345" s="22"/>
      <c r="BC345" s="22"/>
      <c r="BD345" s="22"/>
      <c r="BE345" s="22"/>
      <c r="BF345" s="22"/>
      <c r="BG345" s="22"/>
      <c r="BH345" s="11"/>
      <c r="BI345" s="11"/>
      <c r="BJ345" s="23" t="s">
        <v>332</v>
      </c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11"/>
      <c r="BV345" s="22">
        <f>SUM(BV358,BV353,BV350,BV346)</f>
        <v>5067.179999999999</v>
      </c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11"/>
      <c r="CH345" s="19">
        <v>100</v>
      </c>
      <c r="CI345" s="19"/>
      <c r="CJ345" s="19"/>
      <c r="CK345" s="19"/>
      <c r="CL345" s="19"/>
      <c r="CM345" s="19"/>
    </row>
    <row r="346" spans="1:91" ht="15" customHeight="1">
      <c r="A346" s="11"/>
      <c r="B346" s="21" t="s">
        <v>147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 t="s">
        <v>148</v>
      </c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11"/>
      <c r="AF346" s="11"/>
      <c r="AG346" s="11"/>
      <c r="AH346" s="11"/>
      <c r="AI346" s="11"/>
      <c r="AJ346" s="11"/>
      <c r="AK346" s="11"/>
      <c r="AL346" s="11"/>
      <c r="AM346" s="11"/>
      <c r="AN346" s="90" t="s">
        <v>307</v>
      </c>
      <c r="AO346" s="90"/>
      <c r="AP346" s="90"/>
      <c r="AQ346" s="90"/>
      <c r="AR346" s="90"/>
      <c r="AS346" s="90"/>
      <c r="AT346" s="90"/>
      <c r="AU346" s="90"/>
      <c r="AV346" s="90"/>
      <c r="AW346" s="11"/>
      <c r="AX346" s="11"/>
      <c r="AY346" s="22">
        <v>1036.61</v>
      </c>
      <c r="AZ346" s="22"/>
      <c r="BA346" s="22"/>
      <c r="BB346" s="22"/>
      <c r="BC346" s="22"/>
      <c r="BD346" s="22"/>
      <c r="BE346" s="22"/>
      <c r="BF346" s="22"/>
      <c r="BG346" s="22"/>
      <c r="BH346" s="11"/>
      <c r="BI346" s="11"/>
      <c r="BJ346" s="23" t="s">
        <v>333</v>
      </c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11"/>
      <c r="BV346" s="22">
        <v>1036.61</v>
      </c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11"/>
      <c r="CH346" s="19">
        <v>100</v>
      </c>
      <c r="CI346" s="19"/>
      <c r="CJ346" s="19"/>
      <c r="CK346" s="19"/>
      <c r="CL346" s="19"/>
      <c r="CM346" s="19"/>
    </row>
    <row r="347" spans="1:91" ht="15" customHeight="1">
      <c r="A347" s="11"/>
      <c r="B347" s="21" t="s">
        <v>151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 t="s">
        <v>152</v>
      </c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11"/>
      <c r="AF347" s="11"/>
      <c r="AG347" s="11"/>
      <c r="AH347" s="11"/>
      <c r="AI347" s="11"/>
      <c r="AJ347" s="11"/>
      <c r="AK347" s="11"/>
      <c r="AL347" s="11"/>
      <c r="AM347" s="11"/>
      <c r="AN347" s="90" t="s">
        <v>307</v>
      </c>
      <c r="AO347" s="90"/>
      <c r="AP347" s="90"/>
      <c r="AQ347" s="90"/>
      <c r="AR347" s="90"/>
      <c r="AS347" s="90"/>
      <c r="AT347" s="90"/>
      <c r="AU347" s="90"/>
      <c r="AV347" s="90"/>
      <c r="AW347" s="11"/>
      <c r="AX347" s="11"/>
      <c r="AY347" s="22">
        <v>0</v>
      </c>
      <c r="AZ347" s="22"/>
      <c r="BA347" s="22"/>
      <c r="BB347" s="22"/>
      <c r="BC347" s="22"/>
      <c r="BD347" s="22"/>
      <c r="BE347" s="22"/>
      <c r="BF347" s="22"/>
      <c r="BG347" s="22"/>
      <c r="BH347" s="11"/>
      <c r="BI347" s="11"/>
      <c r="BJ347" s="23" t="s">
        <v>46</v>
      </c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11"/>
      <c r="BV347" s="22">
        <v>31.18</v>
      </c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11"/>
      <c r="CH347" s="19">
        <v>0</v>
      </c>
      <c r="CI347" s="19"/>
      <c r="CJ347" s="19"/>
      <c r="CK347" s="19"/>
      <c r="CL347" s="19"/>
      <c r="CM347" s="19"/>
    </row>
    <row r="348" spans="1:91" ht="15" customHeight="1">
      <c r="A348" s="11"/>
      <c r="B348" s="21" t="s">
        <v>153</v>
      </c>
      <c r="C348" s="21"/>
      <c r="D348" s="21"/>
      <c r="E348" s="21"/>
      <c r="F348" s="21"/>
      <c r="G348" s="21"/>
      <c r="H348" s="21"/>
      <c r="I348" s="21"/>
      <c r="J348" s="21"/>
      <c r="K348" s="21"/>
      <c r="L348" s="21" t="s">
        <v>319</v>
      </c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11"/>
      <c r="AF348" s="11"/>
      <c r="AG348" s="11"/>
      <c r="AH348" s="11"/>
      <c r="AI348" s="11"/>
      <c r="AJ348" s="11"/>
      <c r="AK348" s="11"/>
      <c r="AL348" s="11"/>
      <c r="AM348" s="11"/>
      <c r="AN348" s="90" t="s">
        <v>307</v>
      </c>
      <c r="AO348" s="90"/>
      <c r="AP348" s="90"/>
      <c r="AQ348" s="90"/>
      <c r="AR348" s="90"/>
      <c r="AS348" s="90"/>
      <c r="AT348" s="90"/>
      <c r="AU348" s="90"/>
      <c r="AV348" s="90"/>
      <c r="AW348" s="11"/>
      <c r="AX348" s="11"/>
      <c r="AY348" s="22">
        <v>0</v>
      </c>
      <c r="AZ348" s="22"/>
      <c r="BA348" s="22"/>
      <c r="BB348" s="22"/>
      <c r="BC348" s="22"/>
      <c r="BD348" s="22"/>
      <c r="BE348" s="22"/>
      <c r="BF348" s="22"/>
      <c r="BG348" s="22"/>
      <c r="BH348" s="11"/>
      <c r="BI348" s="11"/>
      <c r="BJ348" s="23" t="s">
        <v>46</v>
      </c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11"/>
      <c r="BV348" s="22">
        <v>920.43</v>
      </c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11"/>
      <c r="CH348" s="19">
        <v>0</v>
      </c>
      <c r="CI348" s="19"/>
      <c r="CJ348" s="19"/>
      <c r="CK348" s="19"/>
      <c r="CL348" s="19"/>
      <c r="CM348" s="19"/>
    </row>
    <row r="349" spans="1:91" ht="15" customHeight="1">
      <c r="A349" s="11"/>
      <c r="B349" s="21" t="s">
        <v>155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 t="s">
        <v>156</v>
      </c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11"/>
      <c r="AF349" s="11"/>
      <c r="AG349" s="11"/>
      <c r="AH349" s="11"/>
      <c r="AI349" s="11"/>
      <c r="AJ349" s="11"/>
      <c r="AK349" s="11"/>
      <c r="AL349" s="11"/>
      <c r="AM349" s="11"/>
      <c r="AN349" s="90" t="s">
        <v>307</v>
      </c>
      <c r="AO349" s="90"/>
      <c r="AP349" s="90"/>
      <c r="AQ349" s="90"/>
      <c r="AR349" s="90"/>
      <c r="AS349" s="90"/>
      <c r="AT349" s="90"/>
      <c r="AU349" s="90"/>
      <c r="AV349" s="90"/>
      <c r="AW349" s="11"/>
      <c r="AX349" s="11"/>
      <c r="AY349" s="22">
        <v>0</v>
      </c>
      <c r="AZ349" s="22"/>
      <c r="BA349" s="22"/>
      <c r="BB349" s="22"/>
      <c r="BC349" s="22"/>
      <c r="BD349" s="22"/>
      <c r="BE349" s="22"/>
      <c r="BF349" s="22"/>
      <c r="BG349" s="22"/>
      <c r="BH349" s="11"/>
      <c r="BI349" s="11"/>
      <c r="BJ349" s="23" t="s">
        <v>46</v>
      </c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11"/>
      <c r="BV349" s="22">
        <v>85</v>
      </c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11"/>
      <c r="CH349" s="19">
        <v>0</v>
      </c>
      <c r="CI349" s="19"/>
      <c r="CJ349" s="19"/>
      <c r="CK349" s="19"/>
      <c r="CL349" s="19"/>
      <c r="CM349" s="19"/>
    </row>
    <row r="350" spans="1:91" ht="15" customHeight="1">
      <c r="A350" s="11"/>
      <c r="B350" s="21" t="s">
        <v>157</v>
      </c>
      <c r="C350" s="21"/>
      <c r="D350" s="21"/>
      <c r="E350" s="21"/>
      <c r="F350" s="21"/>
      <c r="G350" s="21"/>
      <c r="H350" s="21"/>
      <c r="I350" s="21"/>
      <c r="J350" s="21"/>
      <c r="K350" s="21"/>
      <c r="L350" s="21" t="s">
        <v>158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11"/>
      <c r="AF350" s="11"/>
      <c r="AG350" s="11"/>
      <c r="AH350" s="11"/>
      <c r="AI350" s="11"/>
      <c r="AJ350" s="11"/>
      <c r="AK350" s="11"/>
      <c r="AL350" s="11"/>
      <c r="AM350" s="11"/>
      <c r="AN350" s="90" t="s">
        <v>307</v>
      </c>
      <c r="AO350" s="90"/>
      <c r="AP350" s="90"/>
      <c r="AQ350" s="90"/>
      <c r="AR350" s="90"/>
      <c r="AS350" s="90"/>
      <c r="AT350" s="90"/>
      <c r="AU350" s="90"/>
      <c r="AV350" s="90"/>
      <c r="AW350" s="11"/>
      <c r="AX350" s="11"/>
      <c r="AY350" s="22">
        <v>1025.74</v>
      </c>
      <c r="AZ350" s="22"/>
      <c r="BA350" s="22"/>
      <c r="BB350" s="22"/>
      <c r="BC350" s="22"/>
      <c r="BD350" s="22"/>
      <c r="BE350" s="22"/>
      <c r="BF350" s="22"/>
      <c r="BG350" s="22"/>
      <c r="BH350" s="11"/>
      <c r="BI350" s="11"/>
      <c r="BJ350" s="23" t="s">
        <v>334</v>
      </c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11"/>
      <c r="BV350" s="22">
        <v>1025.74</v>
      </c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11"/>
      <c r="CH350" s="19">
        <v>100</v>
      </c>
      <c r="CI350" s="19"/>
      <c r="CJ350" s="19"/>
      <c r="CK350" s="19"/>
      <c r="CL350" s="19"/>
      <c r="CM350" s="19"/>
    </row>
    <row r="351" spans="1:91" ht="15" customHeight="1">
      <c r="A351" s="11"/>
      <c r="B351" s="21" t="s">
        <v>161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 t="s">
        <v>321</v>
      </c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11"/>
      <c r="AF351" s="11"/>
      <c r="AG351" s="11"/>
      <c r="AH351" s="11"/>
      <c r="AI351" s="11"/>
      <c r="AJ351" s="11"/>
      <c r="AK351" s="11"/>
      <c r="AL351" s="11"/>
      <c r="AM351" s="11"/>
      <c r="AN351" s="90" t="s">
        <v>307</v>
      </c>
      <c r="AO351" s="90"/>
      <c r="AP351" s="90"/>
      <c r="AQ351" s="90"/>
      <c r="AR351" s="90"/>
      <c r="AS351" s="90"/>
      <c r="AT351" s="90"/>
      <c r="AU351" s="90"/>
      <c r="AV351" s="90"/>
      <c r="AW351" s="11"/>
      <c r="AX351" s="11"/>
      <c r="AY351" s="22">
        <v>0</v>
      </c>
      <c r="AZ351" s="22"/>
      <c r="BA351" s="22"/>
      <c r="BB351" s="22"/>
      <c r="BC351" s="22"/>
      <c r="BD351" s="22"/>
      <c r="BE351" s="22"/>
      <c r="BF351" s="22"/>
      <c r="BG351" s="22"/>
      <c r="BH351" s="11"/>
      <c r="BI351" s="11"/>
      <c r="BJ351" s="23" t="s">
        <v>46</v>
      </c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11"/>
      <c r="BV351" s="22">
        <v>1022.38</v>
      </c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11"/>
      <c r="CH351" s="19">
        <v>0</v>
      </c>
      <c r="CI351" s="19"/>
      <c r="CJ351" s="19"/>
      <c r="CK351" s="19"/>
      <c r="CL351" s="19"/>
      <c r="CM351" s="19"/>
    </row>
    <row r="352" spans="1:91" ht="15" customHeight="1">
      <c r="A352" s="11"/>
      <c r="B352" s="21" t="s">
        <v>165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 t="s">
        <v>166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11"/>
      <c r="AF352" s="11"/>
      <c r="AG352" s="11"/>
      <c r="AH352" s="11"/>
      <c r="AI352" s="11"/>
      <c r="AJ352" s="11"/>
      <c r="AK352" s="11"/>
      <c r="AL352" s="11"/>
      <c r="AM352" s="11"/>
      <c r="AN352" s="90" t="s">
        <v>307</v>
      </c>
      <c r="AO352" s="90"/>
      <c r="AP352" s="90"/>
      <c r="AQ352" s="90"/>
      <c r="AR352" s="90"/>
      <c r="AS352" s="90"/>
      <c r="AT352" s="90"/>
      <c r="AU352" s="90"/>
      <c r="AV352" s="90"/>
      <c r="AW352" s="11"/>
      <c r="AX352" s="11"/>
      <c r="AY352" s="22">
        <v>0</v>
      </c>
      <c r="AZ352" s="22"/>
      <c r="BA352" s="22"/>
      <c r="BB352" s="22"/>
      <c r="BC352" s="22"/>
      <c r="BD352" s="22"/>
      <c r="BE352" s="22"/>
      <c r="BF352" s="22"/>
      <c r="BG352" s="22"/>
      <c r="BH352" s="11"/>
      <c r="BI352" s="11"/>
      <c r="BJ352" s="23" t="s">
        <v>46</v>
      </c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11"/>
      <c r="BV352" s="22">
        <v>3.36</v>
      </c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11"/>
      <c r="CH352" s="19">
        <v>0</v>
      </c>
      <c r="CI352" s="19"/>
      <c r="CJ352" s="19"/>
      <c r="CK352" s="19"/>
      <c r="CL352" s="19"/>
      <c r="CM352" s="19"/>
    </row>
    <row r="353" spans="1:91" ht="15" customHeight="1">
      <c r="A353" s="11"/>
      <c r="B353" s="21" t="s">
        <v>167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 t="s">
        <v>168</v>
      </c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11"/>
      <c r="AF353" s="11"/>
      <c r="AG353" s="11"/>
      <c r="AH353" s="11"/>
      <c r="AI353" s="11"/>
      <c r="AJ353" s="11"/>
      <c r="AK353" s="11"/>
      <c r="AL353" s="11"/>
      <c r="AM353" s="11"/>
      <c r="AN353" s="90" t="s">
        <v>307</v>
      </c>
      <c r="AO353" s="90"/>
      <c r="AP353" s="90"/>
      <c r="AQ353" s="90"/>
      <c r="AR353" s="90"/>
      <c r="AS353" s="90"/>
      <c r="AT353" s="90"/>
      <c r="AU353" s="90"/>
      <c r="AV353" s="90"/>
      <c r="AW353" s="11"/>
      <c r="AX353" s="11"/>
      <c r="AY353" s="22">
        <v>2352.49</v>
      </c>
      <c r="AZ353" s="22"/>
      <c r="BA353" s="22"/>
      <c r="BB353" s="22"/>
      <c r="BC353" s="22"/>
      <c r="BD353" s="22"/>
      <c r="BE353" s="22"/>
      <c r="BF353" s="22"/>
      <c r="BG353" s="22"/>
      <c r="BH353" s="11"/>
      <c r="BI353" s="11"/>
      <c r="BJ353" s="23" t="s">
        <v>335</v>
      </c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11"/>
      <c r="BV353" s="22">
        <v>2352.49</v>
      </c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11"/>
      <c r="CH353" s="19">
        <v>100</v>
      </c>
      <c r="CI353" s="19"/>
      <c r="CJ353" s="19"/>
      <c r="CK353" s="19"/>
      <c r="CL353" s="19"/>
      <c r="CM353" s="19"/>
    </row>
    <row r="354" spans="1:91" ht="15" customHeight="1">
      <c r="A354" s="11"/>
      <c r="B354" s="21" t="s">
        <v>171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 t="s">
        <v>172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11"/>
      <c r="AF354" s="11"/>
      <c r="AG354" s="11"/>
      <c r="AH354" s="11"/>
      <c r="AI354" s="11"/>
      <c r="AJ354" s="11"/>
      <c r="AK354" s="11"/>
      <c r="AL354" s="11"/>
      <c r="AM354" s="11"/>
      <c r="AN354" s="90" t="s">
        <v>307</v>
      </c>
      <c r="AO354" s="90"/>
      <c r="AP354" s="90"/>
      <c r="AQ354" s="90"/>
      <c r="AR354" s="90"/>
      <c r="AS354" s="90"/>
      <c r="AT354" s="90"/>
      <c r="AU354" s="90"/>
      <c r="AV354" s="90"/>
      <c r="AW354" s="11"/>
      <c r="AX354" s="11"/>
      <c r="AY354" s="22">
        <v>0</v>
      </c>
      <c r="AZ354" s="22"/>
      <c r="BA354" s="22"/>
      <c r="BB354" s="22"/>
      <c r="BC354" s="22"/>
      <c r="BD354" s="22"/>
      <c r="BE354" s="22"/>
      <c r="BF354" s="22"/>
      <c r="BG354" s="22"/>
      <c r="BH354" s="11"/>
      <c r="BI354" s="11"/>
      <c r="BJ354" s="23" t="s">
        <v>46</v>
      </c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11"/>
      <c r="BV354" s="22">
        <v>490</v>
      </c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11"/>
      <c r="CH354" s="19">
        <v>0</v>
      </c>
      <c r="CI354" s="19"/>
      <c r="CJ354" s="19"/>
      <c r="CK354" s="19"/>
      <c r="CL354" s="19"/>
      <c r="CM354" s="19"/>
    </row>
    <row r="355" spans="1:91" ht="15" customHeight="1">
      <c r="A355" s="11"/>
      <c r="B355" s="21" t="s">
        <v>173</v>
      </c>
      <c r="C355" s="21"/>
      <c r="D355" s="21"/>
      <c r="E355" s="21"/>
      <c r="F355" s="21"/>
      <c r="G355" s="21"/>
      <c r="H355" s="21"/>
      <c r="I355" s="21"/>
      <c r="J355" s="21"/>
      <c r="K355" s="21"/>
      <c r="L355" s="21" t="s">
        <v>174</v>
      </c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11"/>
      <c r="AF355" s="11"/>
      <c r="AG355" s="11"/>
      <c r="AH355" s="11"/>
      <c r="AI355" s="11"/>
      <c r="AJ355" s="11"/>
      <c r="AK355" s="11"/>
      <c r="AL355" s="11"/>
      <c r="AM355" s="11"/>
      <c r="AN355" s="90" t="s">
        <v>307</v>
      </c>
      <c r="AO355" s="90"/>
      <c r="AP355" s="90"/>
      <c r="AQ355" s="90"/>
      <c r="AR355" s="90"/>
      <c r="AS355" s="90"/>
      <c r="AT355" s="90"/>
      <c r="AU355" s="90"/>
      <c r="AV355" s="90"/>
      <c r="AW355" s="11"/>
      <c r="AX355" s="11"/>
      <c r="AY355" s="22">
        <v>0</v>
      </c>
      <c r="AZ355" s="22"/>
      <c r="BA355" s="22"/>
      <c r="BB355" s="22"/>
      <c r="BC355" s="22"/>
      <c r="BD355" s="22"/>
      <c r="BE355" s="22"/>
      <c r="BF355" s="22"/>
      <c r="BG355" s="22"/>
      <c r="BH355" s="11"/>
      <c r="BI355" s="11"/>
      <c r="BJ355" s="23" t="s">
        <v>46</v>
      </c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11"/>
      <c r="BV355" s="22">
        <v>78.18</v>
      </c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11"/>
      <c r="CH355" s="19">
        <v>0</v>
      </c>
      <c r="CI355" s="19"/>
      <c r="CJ355" s="19"/>
      <c r="CK355" s="19"/>
      <c r="CL355" s="19"/>
      <c r="CM355" s="19"/>
    </row>
    <row r="356" spans="1:91" ht="15" customHeight="1">
      <c r="A356" s="11"/>
      <c r="B356" s="21" t="s">
        <v>177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1" t="s">
        <v>178</v>
      </c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11"/>
      <c r="AF356" s="11"/>
      <c r="AG356" s="11"/>
      <c r="AH356" s="11"/>
      <c r="AI356" s="11"/>
      <c r="AJ356" s="11"/>
      <c r="AK356" s="11"/>
      <c r="AL356" s="11"/>
      <c r="AM356" s="11"/>
      <c r="AN356" s="90" t="s">
        <v>307</v>
      </c>
      <c r="AO356" s="90"/>
      <c r="AP356" s="90"/>
      <c r="AQ356" s="90"/>
      <c r="AR356" s="90"/>
      <c r="AS356" s="90"/>
      <c r="AT356" s="90"/>
      <c r="AU356" s="90"/>
      <c r="AV356" s="90"/>
      <c r="AW356" s="11"/>
      <c r="AX356" s="11"/>
      <c r="AY356" s="22">
        <v>0</v>
      </c>
      <c r="AZ356" s="22"/>
      <c r="BA356" s="22"/>
      <c r="BB356" s="22"/>
      <c r="BC356" s="22"/>
      <c r="BD356" s="22"/>
      <c r="BE356" s="22"/>
      <c r="BF356" s="22"/>
      <c r="BG356" s="22"/>
      <c r="BH356" s="11"/>
      <c r="BI356" s="11"/>
      <c r="BJ356" s="23" t="s">
        <v>46</v>
      </c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11"/>
      <c r="BV356" s="22">
        <v>945.22</v>
      </c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11"/>
      <c r="CH356" s="23" t="s">
        <v>110</v>
      </c>
      <c r="CI356" s="23"/>
      <c r="CJ356" s="23"/>
      <c r="CK356" s="23"/>
      <c r="CL356" s="23"/>
      <c r="CM356" s="23"/>
    </row>
    <row r="357" spans="1:91" ht="15" customHeight="1">
      <c r="A357" s="11"/>
      <c r="B357" s="21" t="s">
        <v>179</v>
      </c>
      <c r="C357" s="21"/>
      <c r="D357" s="21"/>
      <c r="E357" s="21"/>
      <c r="F357" s="21"/>
      <c r="G357" s="21"/>
      <c r="H357" s="21"/>
      <c r="I357" s="21"/>
      <c r="J357" s="21"/>
      <c r="K357" s="21"/>
      <c r="L357" s="21" t="s">
        <v>180</v>
      </c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11"/>
      <c r="AF357" s="11"/>
      <c r="AG357" s="11"/>
      <c r="AH357" s="11"/>
      <c r="AI357" s="11"/>
      <c r="AJ357" s="11"/>
      <c r="AK357" s="11"/>
      <c r="AL357" s="11"/>
      <c r="AM357" s="11"/>
      <c r="AN357" s="90" t="s">
        <v>307</v>
      </c>
      <c r="AO357" s="90"/>
      <c r="AP357" s="90"/>
      <c r="AQ357" s="90"/>
      <c r="AR357" s="90"/>
      <c r="AS357" s="90"/>
      <c r="AT357" s="90"/>
      <c r="AU357" s="90"/>
      <c r="AV357" s="90"/>
      <c r="AW357" s="11"/>
      <c r="AX357" s="11"/>
      <c r="AY357" s="22">
        <v>0</v>
      </c>
      <c r="AZ357" s="22"/>
      <c r="BA357" s="22"/>
      <c r="BB357" s="22"/>
      <c r="BC357" s="22"/>
      <c r="BD357" s="22"/>
      <c r="BE357" s="22"/>
      <c r="BF357" s="22"/>
      <c r="BG357" s="22"/>
      <c r="BH357" s="11"/>
      <c r="BI357" s="11"/>
      <c r="BJ357" s="23" t="s">
        <v>46</v>
      </c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11"/>
      <c r="BV357" s="22">
        <v>839.09</v>
      </c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11"/>
      <c r="CH357" s="23" t="s">
        <v>110</v>
      </c>
      <c r="CI357" s="23"/>
      <c r="CJ357" s="23"/>
      <c r="CK357" s="23"/>
      <c r="CL357" s="23"/>
      <c r="CM357" s="23"/>
    </row>
    <row r="358" spans="1:91" ht="15" customHeight="1">
      <c r="A358" s="11"/>
      <c r="B358" s="21" t="s">
        <v>185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 t="s">
        <v>323</v>
      </c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11"/>
      <c r="AF358" s="11"/>
      <c r="AG358" s="11"/>
      <c r="AH358" s="11"/>
      <c r="AI358" s="11"/>
      <c r="AJ358" s="11"/>
      <c r="AK358" s="11"/>
      <c r="AL358" s="11"/>
      <c r="AM358" s="11"/>
      <c r="AN358" s="90" t="s">
        <v>305</v>
      </c>
      <c r="AO358" s="90"/>
      <c r="AP358" s="90"/>
      <c r="AQ358" s="90"/>
      <c r="AR358" s="90"/>
      <c r="AS358" s="90"/>
      <c r="AT358" s="90"/>
      <c r="AU358" s="90"/>
      <c r="AV358" s="90"/>
      <c r="AW358" s="11"/>
      <c r="AX358" s="11"/>
      <c r="AY358" s="22">
        <v>652.34</v>
      </c>
      <c r="AZ358" s="22"/>
      <c r="BA358" s="22"/>
      <c r="BB358" s="22"/>
      <c r="BC358" s="22"/>
      <c r="BD358" s="22"/>
      <c r="BE358" s="22"/>
      <c r="BF358" s="22"/>
      <c r="BG358" s="22"/>
      <c r="BH358" s="11"/>
      <c r="BI358" s="11"/>
      <c r="BJ358" s="23" t="s">
        <v>336</v>
      </c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11"/>
      <c r="BV358" s="22">
        <v>652.34</v>
      </c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11"/>
      <c r="CH358" s="19">
        <v>100</v>
      </c>
      <c r="CI358" s="19"/>
      <c r="CJ358" s="19"/>
      <c r="CK358" s="19"/>
      <c r="CL358" s="19"/>
      <c r="CM358" s="19"/>
    </row>
    <row r="359" spans="1:91" ht="15" customHeight="1">
      <c r="A359" s="11"/>
      <c r="B359" s="21" t="s">
        <v>189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 t="s">
        <v>190</v>
      </c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11"/>
      <c r="AF359" s="11"/>
      <c r="AG359" s="11"/>
      <c r="AH359" s="11"/>
      <c r="AI359" s="11"/>
      <c r="AJ359" s="11"/>
      <c r="AK359" s="11"/>
      <c r="AL359" s="11"/>
      <c r="AM359" s="11"/>
      <c r="AN359" s="90" t="s">
        <v>307</v>
      </c>
      <c r="AO359" s="90"/>
      <c r="AP359" s="90"/>
      <c r="AQ359" s="90"/>
      <c r="AR359" s="90"/>
      <c r="AS359" s="90"/>
      <c r="AT359" s="90"/>
      <c r="AU359" s="90"/>
      <c r="AV359" s="90"/>
      <c r="AW359" s="11"/>
      <c r="AX359" s="11"/>
      <c r="AY359" s="22">
        <v>0</v>
      </c>
      <c r="AZ359" s="22"/>
      <c r="BA359" s="22"/>
      <c r="BB359" s="22"/>
      <c r="BC359" s="22"/>
      <c r="BD359" s="22"/>
      <c r="BE359" s="22"/>
      <c r="BF359" s="22"/>
      <c r="BG359" s="22"/>
      <c r="BH359" s="11"/>
      <c r="BI359" s="11"/>
      <c r="BJ359" s="23" t="s">
        <v>46</v>
      </c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11"/>
      <c r="BV359" s="22">
        <v>289.39</v>
      </c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11"/>
      <c r="CH359" s="23" t="s">
        <v>110</v>
      </c>
      <c r="CI359" s="23"/>
      <c r="CJ359" s="23"/>
      <c r="CK359" s="23"/>
      <c r="CL359" s="23"/>
      <c r="CM359" s="23"/>
    </row>
    <row r="360" spans="1:91" ht="15" customHeight="1">
      <c r="A360" s="11"/>
      <c r="B360" s="21" t="s">
        <v>191</v>
      </c>
      <c r="C360" s="21"/>
      <c r="D360" s="21"/>
      <c r="E360" s="21"/>
      <c r="F360" s="21"/>
      <c r="G360" s="21"/>
      <c r="H360" s="21"/>
      <c r="I360" s="21"/>
      <c r="J360" s="21"/>
      <c r="K360" s="21"/>
      <c r="L360" s="21" t="s">
        <v>192</v>
      </c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11"/>
      <c r="AF360" s="11"/>
      <c r="AG360" s="11"/>
      <c r="AH360" s="11"/>
      <c r="AI360" s="11"/>
      <c r="AJ360" s="11"/>
      <c r="AK360" s="11"/>
      <c r="AL360" s="11"/>
      <c r="AM360" s="11"/>
      <c r="AN360" s="90" t="s">
        <v>307</v>
      </c>
      <c r="AO360" s="90"/>
      <c r="AP360" s="90"/>
      <c r="AQ360" s="90"/>
      <c r="AR360" s="90"/>
      <c r="AS360" s="90"/>
      <c r="AT360" s="90"/>
      <c r="AU360" s="90"/>
      <c r="AV360" s="90"/>
      <c r="AW360" s="11"/>
      <c r="AX360" s="11"/>
      <c r="AY360" s="22">
        <v>0</v>
      </c>
      <c r="AZ360" s="22"/>
      <c r="BA360" s="22"/>
      <c r="BB360" s="22"/>
      <c r="BC360" s="22"/>
      <c r="BD360" s="22"/>
      <c r="BE360" s="22"/>
      <c r="BF360" s="22"/>
      <c r="BG360" s="22"/>
      <c r="BH360" s="11"/>
      <c r="BI360" s="11"/>
      <c r="BJ360" s="23" t="s">
        <v>46</v>
      </c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11"/>
      <c r="BV360" s="22">
        <v>116.88</v>
      </c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11"/>
      <c r="CH360" s="23" t="s">
        <v>110</v>
      </c>
      <c r="CI360" s="23"/>
      <c r="CJ360" s="23"/>
      <c r="CK360" s="23"/>
      <c r="CL360" s="23"/>
      <c r="CM360" s="23"/>
    </row>
    <row r="361" spans="1:91" ht="15" customHeight="1">
      <c r="A361" s="11"/>
      <c r="B361" s="21" t="s">
        <v>195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 t="s">
        <v>196</v>
      </c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11"/>
      <c r="AF361" s="11"/>
      <c r="AG361" s="11"/>
      <c r="AH361" s="11"/>
      <c r="AI361" s="11"/>
      <c r="AJ361" s="11"/>
      <c r="AK361" s="11"/>
      <c r="AL361" s="11"/>
      <c r="AM361" s="11"/>
      <c r="AN361" s="90" t="s">
        <v>305</v>
      </c>
      <c r="AO361" s="90"/>
      <c r="AP361" s="90"/>
      <c r="AQ361" s="90"/>
      <c r="AR361" s="90"/>
      <c r="AS361" s="90"/>
      <c r="AT361" s="90"/>
      <c r="AU361" s="90"/>
      <c r="AV361" s="90"/>
      <c r="AW361" s="11"/>
      <c r="AX361" s="11"/>
      <c r="AY361" s="22">
        <v>0</v>
      </c>
      <c r="AZ361" s="22"/>
      <c r="BA361" s="22"/>
      <c r="BB361" s="22"/>
      <c r="BC361" s="22"/>
      <c r="BD361" s="22"/>
      <c r="BE361" s="22"/>
      <c r="BF361" s="22"/>
      <c r="BG361" s="22"/>
      <c r="BH361" s="11"/>
      <c r="BI361" s="11"/>
      <c r="BJ361" s="23" t="s">
        <v>46</v>
      </c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11"/>
      <c r="BV361" s="22">
        <v>188.83</v>
      </c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11"/>
      <c r="CH361" s="23" t="s">
        <v>110</v>
      </c>
      <c r="CI361" s="23"/>
      <c r="CJ361" s="23"/>
      <c r="CK361" s="23"/>
      <c r="CL361" s="23"/>
      <c r="CM361" s="23"/>
    </row>
    <row r="362" spans="1:91" ht="15" customHeight="1">
      <c r="A362" s="11"/>
      <c r="B362" s="21" t="s">
        <v>197</v>
      </c>
      <c r="C362" s="21"/>
      <c r="D362" s="21"/>
      <c r="E362" s="21"/>
      <c r="F362" s="21"/>
      <c r="G362" s="21"/>
      <c r="H362" s="21"/>
      <c r="I362" s="21"/>
      <c r="J362" s="21"/>
      <c r="K362" s="21"/>
      <c r="L362" s="21" t="s">
        <v>323</v>
      </c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11"/>
      <c r="AF362" s="11"/>
      <c r="AG362" s="11"/>
      <c r="AH362" s="11"/>
      <c r="AI362" s="11"/>
      <c r="AJ362" s="11"/>
      <c r="AK362" s="11"/>
      <c r="AL362" s="11"/>
      <c r="AM362" s="11"/>
      <c r="AN362" s="90" t="s">
        <v>307</v>
      </c>
      <c r="AO362" s="90"/>
      <c r="AP362" s="90"/>
      <c r="AQ362" s="90"/>
      <c r="AR362" s="90"/>
      <c r="AS362" s="90"/>
      <c r="AT362" s="90"/>
      <c r="AU362" s="90"/>
      <c r="AV362" s="90"/>
      <c r="AW362" s="11"/>
      <c r="AX362" s="11"/>
      <c r="AY362" s="22">
        <v>0</v>
      </c>
      <c r="AZ362" s="22"/>
      <c r="BA362" s="22"/>
      <c r="BB362" s="22"/>
      <c r="BC362" s="22"/>
      <c r="BD362" s="22"/>
      <c r="BE362" s="22"/>
      <c r="BF362" s="22"/>
      <c r="BG362" s="22"/>
      <c r="BH362" s="11"/>
      <c r="BI362" s="11"/>
      <c r="BJ362" s="23" t="s">
        <v>46</v>
      </c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11"/>
      <c r="BV362" s="22">
        <v>57.24</v>
      </c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11"/>
      <c r="CH362" s="23" t="s">
        <v>110</v>
      </c>
      <c r="CI362" s="23"/>
      <c r="CJ362" s="23"/>
      <c r="CK362" s="23"/>
      <c r="CL362" s="23"/>
      <c r="CM362" s="23"/>
    </row>
    <row r="363" spans="1:91" ht="15" customHeight="1">
      <c r="A363" s="11"/>
      <c r="B363" s="21" t="s">
        <v>198</v>
      </c>
      <c r="C363" s="21"/>
      <c r="D363" s="21"/>
      <c r="E363" s="21"/>
      <c r="F363" s="21"/>
      <c r="G363" s="21"/>
      <c r="H363" s="21"/>
      <c r="I363" s="21"/>
      <c r="J363" s="21"/>
      <c r="K363" s="21"/>
      <c r="L363" s="21" t="s">
        <v>199</v>
      </c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11"/>
      <c r="AF363" s="11"/>
      <c r="AG363" s="11"/>
      <c r="AH363" s="11"/>
      <c r="AI363" s="11"/>
      <c r="AJ363" s="11"/>
      <c r="AK363" s="11"/>
      <c r="AL363" s="11"/>
      <c r="AM363" s="11"/>
      <c r="AN363" s="90" t="s">
        <v>307</v>
      </c>
      <c r="AO363" s="90"/>
      <c r="AP363" s="90"/>
      <c r="AQ363" s="90"/>
      <c r="AR363" s="90"/>
      <c r="AS363" s="90"/>
      <c r="AT363" s="90"/>
      <c r="AU363" s="90"/>
      <c r="AV363" s="90"/>
      <c r="AW363" s="11"/>
      <c r="AX363" s="11"/>
      <c r="AY363" s="22">
        <v>500</v>
      </c>
      <c r="AZ363" s="22"/>
      <c r="BA363" s="22"/>
      <c r="BB363" s="22"/>
      <c r="BC363" s="22"/>
      <c r="BD363" s="22"/>
      <c r="BE363" s="22"/>
      <c r="BF363" s="22"/>
      <c r="BG363" s="22"/>
      <c r="BH363" s="11"/>
      <c r="BI363" s="11"/>
      <c r="BJ363" s="23" t="s">
        <v>337</v>
      </c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11"/>
      <c r="BV363" s="22">
        <v>500</v>
      </c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11"/>
      <c r="CH363" s="19">
        <v>100</v>
      </c>
      <c r="CI363" s="19"/>
      <c r="CJ363" s="19"/>
      <c r="CK363" s="19"/>
      <c r="CL363" s="19"/>
      <c r="CM363" s="19"/>
    </row>
    <row r="364" spans="1:91" ht="15" customHeight="1">
      <c r="A364" s="11"/>
      <c r="B364" s="21" t="s">
        <v>203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 t="s">
        <v>204</v>
      </c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11"/>
      <c r="AF364" s="11"/>
      <c r="AG364" s="11"/>
      <c r="AH364" s="11"/>
      <c r="AI364" s="11"/>
      <c r="AJ364" s="11"/>
      <c r="AK364" s="11"/>
      <c r="AL364" s="11"/>
      <c r="AM364" s="11"/>
      <c r="AN364" s="90" t="s">
        <v>307</v>
      </c>
      <c r="AO364" s="90"/>
      <c r="AP364" s="90"/>
      <c r="AQ364" s="90"/>
      <c r="AR364" s="90"/>
      <c r="AS364" s="90"/>
      <c r="AT364" s="90"/>
      <c r="AU364" s="90"/>
      <c r="AV364" s="90"/>
      <c r="AW364" s="11"/>
      <c r="AX364" s="11"/>
      <c r="AY364" s="22">
        <v>500</v>
      </c>
      <c r="AZ364" s="22"/>
      <c r="BA364" s="22"/>
      <c r="BB364" s="22"/>
      <c r="BC364" s="22"/>
      <c r="BD364" s="22"/>
      <c r="BE364" s="22"/>
      <c r="BF364" s="22"/>
      <c r="BG364" s="22"/>
      <c r="BH364" s="11"/>
      <c r="BI364" s="11"/>
      <c r="BJ364" s="23" t="s">
        <v>337</v>
      </c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11"/>
      <c r="BV364" s="22">
        <v>500</v>
      </c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11"/>
      <c r="CH364" s="19">
        <v>100</v>
      </c>
      <c r="CI364" s="19"/>
      <c r="CJ364" s="19"/>
      <c r="CK364" s="19"/>
      <c r="CL364" s="19"/>
      <c r="CM364" s="19"/>
    </row>
    <row r="365" spans="1:91" ht="15" customHeight="1">
      <c r="A365" s="11"/>
      <c r="B365" s="21" t="s">
        <v>205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 t="s">
        <v>326</v>
      </c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11"/>
      <c r="AF365" s="11"/>
      <c r="AG365" s="11"/>
      <c r="AH365" s="11"/>
      <c r="AI365" s="11"/>
      <c r="AJ365" s="11"/>
      <c r="AK365" s="11"/>
      <c r="AL365" s="11"/>
      <c r="AM365" s="11"/>
      <c r="AN365" s="90" t="s">
        <v>307</v>
      </c>
      <c r="AO365" s="90"/>
      <c r="AP365" s="90"/>
      <c r="AQ365" s="90"/>
      <c r="AR365" s="90"/>
      <c r="AS365" s="90"/>
      <c r="AT365" s="90"/>
      <c r="AU365" s="90"/>
      <c r="AV365" s="90"/>
      <c r="AW365" s="11"/>
      <c r="AX365" s="11"/>
      <c r="AY365" s="22">
        <v>0</v>
      </c>
      <c r="AZ365" s="22"/>
      <c r="BA365" s="22"/>
      <c r="BB365" s="22"/>
      <c r="BC365" s="22"/>
      <c r="BD365" s="22"/>
      <c r="BE365" s="22"/>
      <c r="BF365" s="22"/>
      <c r="BG365" s="22"/>
      <c r="BH365" s="11"/>
      <c r="BI365" s="11"/>
      <c r="BJ365" s="23" t="s">
        <v>46</v>
      </c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11"/>
      <c r="BV365" s="22">
        <v>500</v>
      </c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11"/>
      <c r="CH365" s="23" t="s">
        <v>110</v>
      </c>
      <c r="CI365" s="23"/>
      <c r="CJ365" s="23"/>
      <c r="CK365" s="23"/>
      <c r="CL365" s="23"/>
      <c r="CM365" s="23"/>
    </row>
    <row r="366" spans="1:99" ht="14.25" customHeight="1">
      <c r="A366" s="10"/>
      <c r="B366" s="81" t="s">
        <v>338</v>
      </c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10"/>
      <c r="AY366" s="82">
        <v>2498.93</v>
      </c>
      <c r="AZ366" s="82"/>
      <c r="BA366" s="82"/>
      <c r="BB366" s="82"/>
      <c r="BC366" s="82"/>
      <c r="BD366" s="82"/>
      <c r="BE366" s="82"/>
      <c r="BF366" s="82"/>
      <c r="BG366" s="82"/>
      <c r="BH366" s="10"/>
      <c r="BI366" s="10"/>
      <c r="BJ366" s="82">
        <v>2498.93</v>
      </c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10"/>
      <c r="BV366" s="82">
        <v>2489.72</v>
      </c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10"/>
      <c r="CH366" s="83" t="s">
        <v>121</v>
      </c>
      <c r="CI366" s="83"/>
      <c r="CJ366" s="83"/>
      <c r="CK366" s="83"/>
      <c r="CL366" s="83"/>
      <c r="CM366" s="83"/>
      <c r="CN366" s="10"/>
      <c r="CO366" s="10"/>
      <c r="CP366" s="10"/>
      <c r="CQ366" s="10"/>
      <c r="CR366" s="10"/>
      <c r="CS366" s="10"/>
      <c r="CT366" s="10"/>
      <c r="CU366" s="10"/>
    </row>
    <row r="367" spans="1:99" ht="13.5" customHeight="1">
      <c r="A367" s="8"/>
      <c r="B367" s="84" t="s">
        <v>302</v>
      </c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"/>
      <c r="AY367" s="86">
        <v>1938.03</v>
      </c>
      <c r="AZ367" s="86"/>
      <c r="BA367" s="86"/>
      <c r="BB367" s="86"/>
      <c r="BC367" s="86"/>
      <c r="BD367" s="86"/>
      <c r="BE367" s="86"/>
      <c r="BF367" s="86"/>
      <c r="BG367" s="86"/>
      <c r="BH367" s="8"/>
      <c r="BI367" s="8"/>
      <c r="BJ367" s="87" t="s">
        <v>339</v>
      </c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"/>
      <c r="BV367" s="86">
        <v>1938.03</v>
      </c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"/>
      <c r="CH367" s="87" t="s">
        <v>98</v>
      </c>
      <c r="CI367" s="87"/>
      <c r="CJ367" s="87"/>
      <c r="CK367" s="87"/>
      <c r="CL367" s="87"/>
      <c r="CM367" s="87"/>
      <c r="CN367" s="8"/>
      <c r="CO367" s="8"/>
      <c r="CP367" s="8"/>
      <c r="CQ367" s="8"/>
      <c r="CR367" s="8"/>
      <c r="CS367" s="8"/>
      <c r="CT367" s="8"/>
      <c r="CU367" s="8"/>
    </row>
    <row r="368" spans="1:99" ht="12.75" customHeight="1" hidden="1">
      <c r="A368" s="8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"/>
      <c r="AY368" s="85"/>
      <c r="AZ368" s="85"/>
      <c r="BA368" s="85"/>
      <c r="BB368" s="85"/>
      <c r="BC368" s="85"/>
      <c r="BD368" s="85"/>
      <c r="BE368" s="85"/>
      <c r="BF368" s="85"/>
      <c r="BG368" s="85"/>
      <c r="BH368" s="8"/>
      <c r="BI368" s="8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</row>
    <row r="369" spans="1:99" ht="14.25" customHeight="1">
      <c r="A369" s="8"/>
      <c r="B369" s="88" t="s">
        <v>209</v>
      </c>
      <c r="C369" s="88"/>
      <c r="D369" s="88"/>
      <c r="E369" s="88"/>
      <c r="F369" s="88"/>
      <c r="G369" s="88"/>
      <c r="H369" s="88"/>
      <c r="I369" s="88"/>
      <c r="J369" s="88"/>
      <c r="K369" s="88"/>
      <c r="L369" s="88" t="s">
        <v>340</v>
      </c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"/>
      <c r="AF369" s="8"/>
      <c r="AG369" s="8"/>
      <c r="AH369" s="8"/>
      <c r="AI369" s="8"/>
      <c r="AJ369" s="8"/>
      <c r="AK369" s="8"/>
      <c r="AL369" s="8"/>
      <c r="AM369" s="8"/>
      <c r="AN369" s="89" t="s">
        <v>305</v>
      </c>
      <c r="AO369" s="89"/>
      <c r="AP369" s="89"/>
      <c r="AQ369" s="89"/>
      <c r="AR369" s="89"/>
      <c r="AS369" s="89"/>
      <c r="AT369" s="89"/>
      <c r="AU369" s="89"/>
      <c r="AV369" s="89"/>
      <c r="AW369" s="8"/>
      <c r="AX369" s="8"/>
      <c r="AY369" s="86">
        <v>1938.03</v>
      </c>
      <c r="AZ369" s="86"/>
      <c r="BA369" s="86"/>
      <c r="BB369" s="86"/>
      <c r="BC369" s="86"/>
      <c r="BD369" s="86"/>
      <c r="BE369" s="86"/>
      <c r="BF369" s="86"/>
      <c r="BG369" s="86"/>
      <c r="BH369" s="8"/>
      <c r="BI369" s="8"/>
      <c r="BJ369" s="87" t="s">
        <v>339</v>
      </c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"/>
      <c r="BV369" s="86">
        <v>1938.03</v>
      </c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"/>
      <c r="CH369" s="87" t="s">
        <v>98</v>
      </c>
      <c r="CI369" s="87"/>
      <c r="CJ369" s="87"/>
      <c r="CK369" s="87"/>
      <c r="CL369" s="87"/>
      <c r="CM369" s="87"/>
      <c r="CN369" s="8"/>
      <c r="CO369" s="8"/>
      <c r="CP369" s="8"/>
      <c r="CQ369" s="8"/>
      <c r="CR369" s="8"/>
      <c r="CS369" s="8"/>
      <c r="CT369" s="8"/>
      <c r="CU369" s="8"/>
    </row>
    <row r="370" spans="1:99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</row>
    <row r="371" spans="1:99" ht="15" customHeight="1">
      <c r="A371" s="11"/>
      <c r="B371" s="21" t="s">
        <v>213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 t="s">
        <v>341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11"/>
      <c r="AF371" s="11"/>
      <c r="AG371" s="11"/>
      <c r="AH371" s="11"/>
      <c r="AI371" s="11"/>
      <c r="AJ371" s="11"/>
      <c r="AK371" s="11"/>
      <c r="AL371" s="11"/>
      <c r="AM371" s="11"/>
      <c r="AN371" s="90" t="s">
        <v>305</v>
      </c>
      <c r="AO371" s="90"/>
      <c r="AP371" s="90"/>
      <c r="AQ371" s="90"/>
      <c r="AR371" s="90"/>
      <c r="AS371" s="90"/>
      <c r="AT371" s="90"/>
      <c r="AU371" s="90"/>
      <c r="AV371" s="90"/>
      <c r="AW371" s="11"/>
      <c r="AX371" s="11"/>
      <c r="AY371" s="22">
        <v>1938.03</v>
      </c>
      <c r="AZ371" s="22"/>
      <c r="BA371" s="22"/>
      <c r="BB371" s="22"/>
      <c r="BC371" s="22"/>
      <c r="BD371" s="22"/>
      <c r="BE371" s="22"/>
      <c r="BF371" s="22"/>
      <c r="BG371" s="22"/>
      <c r="BH371" s="11"/>
      <c r="BI371" s="11"/>
      <c r="BJ371" s="23" t="s">
        <v>339</v>
      </c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11"/>
      <c r="BV371" s="22">
        <v>1938.03</v>
      </c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11"/>
      <c r="CH371" s="23" t="s">
        <v>98</v>
      </c>
      <c r="CI371" s="23"/>
      <c r="CJ371" s="23"/>
      <c r="CK371" s="23"/>
      <c r="CL371" s="23"/>
      <c r="CM371" s="23"/>
      <c r="CN371" s="11"/>
      <c r="CO371" s="11"/>
      <c r="CP371" s="11"/>
      <c r="CQ371" s="11"/>
      <c r="CR371" s="11"/>
      <c r="CS371" s="11"/>
      <c r="CT371" s="11"/>
      <c r="CU371" s="11"/>
    </row>
    <row r="372" spans="1:99" ht="15" customHeight="1">
      <c r="A372" s="11"/>
      <c r="B372" s="21" t="s">
        <v>230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 t="s">
        <v>231</v>
      </c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11"/>
      <c r="AF372" s="11"/>
      <c r="AG372" s="11"/>
      <c r="AH372" s="11"/>
      <c r="AI372" s="11"/>
      <c r="AJ372" s="11"/>
      <c r="AK372" s="11"/>
      <c r="AL372" s="11"/>
      <c r="AM372" s="11"/>
      <c r="AN372" s="90" t="s">
        <v>305</v>
      </c>
      <c r="AO372" s="90"/>
      <c r="AP372" s="90"/>
      <c r="AQ372" s="90"/>
      <c r="AR372" s="90"/>
      <c r="AS372" s="90"/>
      <c r="AT372" s="90"/>
      <c r="AU372" s="90"/>
      <c r="AV372" s="90"/>
      <c r="AW372" s="11"/>
      <c r="AX372" s="11"/>
      <c r="AY372" s="22">
        <v>1938.03</v>
      </c>
      <c r="AZ372" s="22"/>
      <c r="BA372" s="22"/>
      <c r="BB372" s="22"/>
      <c r="BC372" s="22"/>
      <c r="BD372" s="22"/>
      <c r="BE372" s="22"/>
      <c r="BF372" s="22"/>
      <c r="BG372" s="22"/>
      <c r="BH372" s="11"/>
      <c r="BI372" s="11"/>
      <c r="BJ372" s="23" t="s">
        <v>339</v>
      </c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11"/>
      <c r="BV372" s="22">
        <v>1938.03</v>
      </c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11"/>
      <c r="CH372" s="23" t="s">
        <v>98</v>
      </c>
      <c r="CI372" s="23"/>
      <c r="CJ372" s="23"/>
      <c r="CK372" s="23"/>
      <c r="CL372" s="23"/>
      <c r="CM372" s="23"/>
      <c r="CN372" s="11"/>
      <c r="CO372" s="11"/>
      <c r="CP372" s="11"/>
      <c r="CQ372" s="11"/>
      <c r="CR372" s="11"/>
      <c r="CS372" s="11"/>
      <c r="CT372" s="11"/>
      <c r="CU372" s="11"/>
    </row>
    <row r="373" spans="1:99" ht="15.75" customHeight="1">
      <c r="A373" s="11"/>
      <c r="B373" s="21" t="s">
        <v>233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 t="s">
        <v>234</v>
      </c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11"/>
      <c r="AF373" s="11"/>
      <c r="AG373" s="11"/>
      <c r="AH373" s="11"/>
      <c r="AI373" s="11"/>
      <c r="AJ373" s="11"/>
      <c r="AK373" s="11"/>
      <c r="AL373" s="11"/>
      <c r="AM373" s="11"/>
      <c r="AN373" s="90" t="s">
        <v>305</v>
      </c>
      <c r="AO373" s="90"/>
      <c r="AP373" s="90"/>
      <c r="AQ373" s="90"/>
      <c r="AR373" s="90"/>
      <c r="AS373" s="90"/>
      <c r="AT373" s="90"/>
      <c r="AU373" s="90"/>
      <c r="AV373" s="90"/>
      <c r="AW373" s="11"/>
      <c r="AX373" s="11"/>
      <c r="AY373" s="22">
        <v>0</v>
      </c>
      <c r="AZ373" s="22"/>
      <c r="BA373" s="22"/>
      <c r="BB373" s="22"/>
      <c r="BC373" s="22"/>
      <c r="BD373" s="22"/>
      <c r="BE373" s="22"/>
      <c r="BF373" s="22"/>
      <c r="BG373" s="22"/>
      <c r="BH373" s="11"/>
      <c r="BI373" s="11"/>
      <c r="BJ373" s="23" t="s">
        <v>46</v>
      </c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11"/>
      <c r="BV373" s="22">
        <v>1938.03</v>
      </c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11"/>
      <c r="CH373" s="23" t="s">
        <v>110</v>
      </c>
      <c r="CI373" s="23"/>
      <c r="CJ373" s="23"/>
      <c r="CK373" s="23"/>
      <c r="CL373" s="23"/>
      <c r="CM373" s="23"/>
      <c r="CN373" s="11"/>
      <c r="CO373" s="11"/>
      <c r="CP373" s="11"/>
      <c r="CQ373" s="11"/>
      <c r="CR373" s="11"/>
      <c r="CS373" s="11"/>
      <c r="CT373" s="11"/>
      <c r="CU373" s="11"/>
    </row>
    <row r="374" spans="1:99" ht="13.5" customHeight="1">
      <c r="A374" s="8"/>
      <c r="B374" s="84" t="s">
        <v>311</v>
      </c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"/>
      <c r="AY374" s="86">
        <v>560.9</v>
      </c>
      <c r="AZ374" s="86"/>
      <c r="BA374" s="86"/>
      <c r="BB374" s="86"/>
      <c r="BC374" s="86"/>
      <c r="BD374" s="86"/>
      <c r="BE374" s="86"/>
      <c r="BF374" s="86"/>
      <c r="BG374" s="86"/>
      <c r="BH374" s="8"/>
      <c r="BI374" s="8"/>
      <c r="BJ374" s="87" t="s">
        <v>220</v>
      </c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"/>
      <c r="BV374" s="86">
        <v>551.69</v>
      </c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"/>
      <c r="CH374" s="87" t="s">
        <v>221</v>
      </c>
      <c r="CI374" s="87"/>
      <c r="CJ374" s="87"/>
      <c r="CK374" s="87"/>
      <c r="CL374" s="87"/>
      <c r="CM374" s="87"/>
      <c r="CN374" s="8"/>
      <c r="CO374" s="8"/>
      <c r="CP374" s="8"/>
      <c r="CQ374" s="8"/>
      <c r="CR374" s="8"/>
      <c r="CS374" s="8"/>
      <c r="CT374" s="8"/>
      <c r="CU374" s="8"/>
    </row>
    <row r="375" spans="1:99" ht="12.75" customHeight="1" hidden="1">
      <c r="A375" s="8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"/>
      <c r="AY375" s="85"/>
      <c r="AZ375" s="85"/>
      <c r="BA375" s="85"/>
      <c r="BB375" s="85"/>
      <c r="BC375" s="85"/>
      <c r="BD375" s="85"/>
      <c r="BE375" s="85"/>
      <c r="BF375" s="85"/>
      <c r="BG375" s="85"/>
      <c r="BH375" s="8"/>
      <c r="BI375" s="8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</row>
    <row r="376" spans="1:99" ht="14.25" customHeight="1">
      <c r="A376" s="8"/>
      <c r="B376" s="88" t="s">
        <v>209</v>
      </c>
      <c r="C376" s="88"/>
      <c r="D376" s="88"/>
      <c r="E376" s="88"/>
      <c r="F376" s="88"/>
      <c r="G376" s="88"/>
      <c r="H376" s="88"/>
      <c r="I376" s="88"/>
      <c r="J376" s="88"/>
      <c r="K376" s="88"/>
      <c r="L376" s="88" t="s">
        <v>340</v>
      </c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"/>
      <c r="AF376" s="8"/>
      <c r="AG376" s="8"/>
      <c r="AH376" s="8"/>
      <c r="AI376" s="8"/>
      <c r="AJ376" s="8"/>
      <c r="AK376" s="8"/>
      <c r="AL376" s="8"/>
      <c r="AM376" s="8"/>
      <c r="AN376" s="89" t="s">
        <v>305</v>
      </c>
      <c r="AO376" s="89"/>
      <c r="AP376" s="89"/>
      <c r="AQ376" s="89"/>
      <c r="AR376" s="89"/>
      <c r="AS376" s="89"/>
      <c r="AT376" s="89"/>
      <c r="AU376" s="89"/>
      <c r="AV376" s="89"/>
      <c r="AW376" s="8"/>
      <c r="AX376" s="8"/>
      <c r="AY376" s="86">
        <v>560.9</v>
      </c>
      <c r="AZ376" s="86"/>
      <c r="BA376" s="86"/>
      <c r="BB376" s="86"/>
      <c r="BC376" s="86"/>
      <c r="BD376" s="86"/>
      <c r="BE376" s="86"/>
      <c r="BF376" s="86"/>
      <c r="BG376" s="86"/>
      <c r="BH376" s="8"/>
      <c r="BI376" s="8"/>
      <c r="BJ376" s="87" t="s">
        <v>220</v>
      </c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"/>
      <c r="BV376" s="86">
        <v>551.69</v>
      </c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"/>
      <c r="CH376" s="87" t="s">
        <v>221</v>
      </c>
      <c r="CI376" s="87"/>
      <c r="CJ376" s="87"/>
      <c r="CK376" s="87"/>
      <c r="CL376" s="87"/>
      <c r="CM376" s="87"/>
      <c r="CN376" s="8"/>
      <c r="CO376" s="8"/>
      <c r="CP376" s="8"/>
      <c r="CQ376" s="8"/>
      <c r="CR376" s="8"/>
      <c r="CS376" s="8"/>
      <c r="CT376" s="8"/>
      <c r="CU376" s="8"/>
    </row>
    <row r="377" spans="1:99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</row>
    <row r="378" spans="1:99" ht="15" customHeight="1">
      <c r="A378" s="11"/>
      <c r="B378" s="21" t="s">
        <v>213</v>
      </c>
      <c r="C378" s="21"/>
      <c r="D378" s="21"/>
      <c r="E378" s="21"/>
      <c r="F378" s="21"/>
      <c r="G378" s="21"/>
      <c r="H378" s="21"/>
      <c r="I378" s="21"/>
      <c r="J378" s="21"/>
      <c r="K378" s="21"/>
      <c r="L378" s="21" t="s">
        <v>341</v>
      </c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11"/>
      <c r="AF378" s="11"/>
      <c r="AG378" s="11"/>
      <c r="AH378" s="11"/>
      <c r="AI378" s="11"/>
      <c r="AJ378" s="11"/>
      <c r="AK378" s="11"/>
      <c r="AL378" s="11"/>
      <c r="AM378" s="11"/>
      <c r="AN378" s="90" t="s">
        <v>305</v>
      </c>
      <c r="AO378" s="90"/>
      <c r="AP378" s="90"/>
      <c r="AQ378" s="90"/>
      <c r="AR378" s="90"/>
      <c r="AS378" s="90"/>
      <c r="AT378" s="90"/>
      <c r="AU378" s="90"/>
      <c r="AV378" s="90"/>
      <c r="AW378" s="11"/>
      <c r="AX378" s="11"/>
      <c r="AY378" s="22">
        <v>560.9</v>
      </c>
      <c r="AZ378" s="22"/>
      <c r="BA378" s="22"/>
      <c r="BB378" s="22"/>
      <c r="BC378" s="22"/>
      <c r="BD378" s="22"/>
      <c r="BE378" s="22"/>
      <c r="BF378" s="22"/>
      <c r="BG378" s="22"/>
      <c r="BH378" s="11"/>
      <c r="BI378" s="11"/>
      <c r="BJ378" s="23" t="s">
        <v>220</v>
      </c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11"/>
      <c r="BV378" s="22">
        <v>551.69</v>
      </c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11"/>
      <c r="CH378" s="23" t="s">
        <v>221</v>
      </c>
      <c r="CI378" s="23"/>
      <c r="CJ378" s="23"/>
      <c r="CK378" s="23"/>
      <c r="CL378" s="23"/>
      <c r="CM378" s="23"/>
      <c r="CN378" s="11"/>
      <c r="CO378" s="11"/>
      <c r="CP378" s="11"/>
      <c r="CQ378" s="11"/>
      <c r="CR378" s="11"/>
      <c r="CS378" s="11"/>
      <c r="CT378" s="11"/>
      <c r="CU378" s="11"/>
    </row>
    <row r="379" spans="1:99" ht="15" customHeight="1">
      <c r="A379" s="11"/>
      <c r="B379" s="21" t="s">
        <v>218</v>
      </c>
      <c r="C379" s="21"/>
      <c r="D379" s="21"/>
      <c r="E379" s="21"/>
      <c r="F379" s="21"/>
      <c r="G379" s="21"/>
      <c r="H379" s="21"/>
      <c r="I379" s="21"/>
      <c r="J379" s="21"/>
      <c r="K379" s="21"/>
      <c r="L379" s="21" t="s">
        <v>219</v>
      </c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11"/>
      <c r="AF379" s="11"/>
      <c r="AG379" s="11"/>
      <c r="AH379" s="11"/>
      <c r="AI379" s="11"/>
      <c r="AJ379" s="11"/>
      <c r="AK379" s="11"/>
      <c r="AL379" s="11"/>
      <c r="AM379" s="11"/>
      <c r="AN379" s="90" t="s">
        <v>307</v>
      </c>
      <c r="AO379" s="90"/>
      <c r="AP379" s="90"/>
      <c r="AQ379" s="90"/>
      <c r="AR379" s="90"/>
      <c r="AS379" s="90"/>
      <c r="AT379" s="90"/>
      <c r="AU379" s="90"/>
      <c r="AV379" s="90"/>
      <c r="AW379" s="11"/>
      <c r="AX379" s="11"/>
      <c r="AY379" s="22">
        <v>560.9</v>
      </c>
      <c r="AZ379" s="22"/>
      <c r="BA379" s="22"/>
      <c r="BB379" s="22"/>
      <c r="BC379" s="22"/>
      <c r="BD379" s="22"/>
      <c r="BE379" s="22"/>
      <c r="BF379" s="22"/>
      <c r="BG379" s="22"/>
      <c r="BH379" s="11"/>
      <c r="BI379" s="11"/>
      <c r="BJ379" s="23" t="s">
        <v>220</v>
      </c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11"/>
      <c r="BV379" s="22">
        <v>551.69</v>
      </c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11"/>
      <c r="CH379" s="23" t="s">
        <v>221</v>
      </c>
      <c r="CI379" s="23"/>
      <c r="CJ379" s="23"/>
      <c r="CK379" s="23"/>
      <c r="CL379" s="23"/>
      <c r="CM379" s="23"/>
      <c r="CN379" s="11"/>
      <c r="CO379" s="11"/>
      <c r="CP379" s="11"/>
      <c r="CQ379" s="11"/>
      <c r="CR379" s="11"/>
      <c r="CS379" s="11"/>
      <c r="CT379" s="11"/>
      <c r="CU379" s="11"/>
    </row>
    <row r="380" spans="1:99" ht="15" customHeight="1">
      <c r="A380" s="11"/>
      <c r="B380" s="21" t="s">
        <v>222</v>
      </c>
      <c r="C380" s="21"/>
      <c r="D380" s="21"/>
      <c r="E380" s="21"/>
      <c r="F380" s="21"/>
      <c r="G380" s="21"/>
      <c r="H380" s="21"/>
      <c r="I380" s="21"/>
      <c r="J380" s="21"/>
      <c r="K380" s="21"/>
      <c r="L380" s="21" t="s">
        <v>223</v>
      </c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11"/>
      <c r="AF380" s="11"/>
      <c r="AG380" s="11"/>
      <c r="AH380" s="11"/>
      <c r="AI380" s="11"/>
      <c r="AJ380" s="11"/>
      <c r="AK380" s="11"/>
      <c r="AL380" s="11"/>
      <c r="AM380" s="11"/>
      <c r="AN380" s="90" t="s">
        <v>307</v>
      </c>
      <c r="AO380" s="90"/>
      <c r="AP380" s="90"/>
      <c r="AQ380" s="90"/>
      <c r="AR380" s="90"/>
      <c r="AS380" s="90"/>
      <c r="AT380" s="90"/>
      <c r="AU380" s="90"/>
      <c r="AV380" s="90"/>
      <c r="AW380" s="11"/>
      <c r="AX380" s="11"/>
      <c r="AY380" s="22">
        <v>0</v>
      </c>
      <c r="AZ380" s="22"/>
      <c r="BA380" s="22"/>
      <c r="BB380" s="22"/>
      <c r="BC380" s="22"/>
      <c r="BD380" s="22"/>
      <c r="BE380" s="22"/>
      <c r="BF380" s="22"/>
      <c r="BG380" s="22"/>
      <c r="BH380" s="11"/>
      <c r="BI380" s="11"/>
      <c r="BJ380" s="23" t="s">
        <v>46</v>
      </c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11"/>
      <c r="BV380" s="22">
        <v>551.69</v>
      </c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11"/>
      <c r="CH380" s="23" t="s">
        <v>110</v>
      </c>
      <c r="CI380" s="23"/>
      <c r="CJ380" s="23"/>
      <c r="CK380" s="23"/>
      <c r="CL380" s="23"/>
      <c r="CM380" s="23"/>
      <c r="CN380" s="11"/>
      <c r="CO380" s="11"/>
      <c r="CP380" s="11"/>
      <c r="CQ380" s="11"/>
      <c r="CR380" s="11"/>
      <c r="CS380" s="11"/>
      <c r="CT380" s="11"/>
      <c r="CU380" s="11"/>
    </row>
    <row r="381" spans="1:99" ht="15" customHeight="1">
      <c r="A381" s="9"/>
      <c r="B381" s="78" t="s">
        <v>342</v>
      </c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9"/>
      <c r="AY381" s="79">
        <v>66456.24</v>
      </c>
      <c r="AZ381" s="79"/>
      <c r="BA381" s="79"/>
      <c r="BB381" s="79"/>
      <c r="BC381" s="79"/>
      <c r="BD381" s="79"/>
      <c r="BE381" s="79"/>
      <c r="BF381" s="79"/>
      <c r="BG381" s="79"/>
      <c r="BH381" s="9"/>
      <c r="BI381" s="9"/>
      <c r="BJ381" s="80" t="s">
        <v>263</v>
      </c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9"/>
      <c r="BV381" s="79">
        <f>SUM(BV382,BV459)</f>
        <v>64288.5</v>
      </c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9"/>
      <c r="CH381" s="80" t="s">
        <v>343</v>
      </c>
      <c r="CI381" s="80"/>
      <c r="CJ381" s="80"/>
      <c r="CK381" s="80"/>
      <c r="CL381" s="80"/>
      <c r="CM381" s="80"/>
      <c r="CN381" s="9"/>
      <c r="CO381" s="9"/>
      <c r="CP381" s="9"/>
      <c r="CQ381" s="9"/>
      <c r="CR381" s="9"/>
      <c r="CS381" s="9"/>
      <c r="CT381" s="9"/>
      <c r="CU381" s="9"/>
    </row>
    <row r="382" spans="1:99" ht="14.25" customHeight="1">
      <c r="A382" s="10"/>
      <c r="B382" s="81" t="s">
        <v>344</v>
      </c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10"/>
      <c r="AY382" s="82">
        <v>53629.21</v>
      </c>
      <c r="AZ382" s="82"/>
      <c r="BA382" s="82"/>
      <c r="BB382" s="82"/>
      <c r="BC382" s="82"/>
      <c r="BD382" s="82"/>
      <c r="BE382" s="82"/>
      <c r="BF382" s="82"/>
      <c r="BG382" s="82"/>
      <c r="BH382" s="10"/>
      <c r="BI382" s="10"/>
      <c r="BJ382" s="82">
        <v>53629.21</v>
      </c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10"/>
      <c r="BV382" s="82">
        <f>SUM(BV385,BV420,BV436)</f>
        <v>51420.47</v>
      </c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10"/>
      <c r="CH382" s="83" t="s">
        <v>345</v>
      </c>
      <c r="CI382" s="83"/>
      <c r="CJ382" s="83"/>
      <c r="CK382" s="83"/>
      <c r="CL382" s="83"/>
      <c r="CM382" s="83"/>
      <c r="CN382" s="10"/>
      <c r="CO382" s="10"/>
      <c r="CP382" s="10"/>
      <c r="CQ382" s="10"/>
      <c r="CR382" s="10"/>
      <c r="CS382" s="10"/>
      <c r="CT382" s="10"/>
      <c r="CU382" s="10"/>
    </row>
    <row r="383" spans="1:99" ht="13.5" customHeight="1">
      <c r="A383" s="8"/>
      <c r="B383" s="84" t="s">
        <v>302</v>
      </c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"/>
      <c r="AY383" s="86">
        <v>48339</v>
      </c>
      <c r="AZ383" s="86"/>
      <c r="BA383" s="86"/>
      <c r="BB383" s="86"/>
      <c r="BC383" s="86"/>
      <c r="BD383" s="86"/>
      <c r="BE383" s="86"/>
      <c r="BF383" s="86"/>
      <c r="BG383" s="86"/>
      <c r="BH383" s="8"/>
      <c r="BI383" s="8"/>
      <c r="BJ383" s="87" t="s">
        <v>346</v>
      </c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"/>
      <c r="BV383" s="86">
        <v>46242.15</v>
      </c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"/>
      <c r="CH383" s="87">
        <v>95.66</v>
      </c>
      <c r="CI383" s="87"/>
      <c r="CJ383" s="87"/>
      <c r="CK383" s="87"/>
      <c r="CL383" s="87"/>
      <c r="CM383" s="87"/>
      <c r="CN383" s="8"/>
      <c r="CO383" s="8"/>
      <c r="CP383" s="8"/>
      <c r="CQ383" s="8"/>
      <c r="CR383" s="8"/>
      <c r="CS383" s="8"/>
      <c r="CT383" s="8"/>
      <c r="CU383" s="8"/>
    </row>
    <row r="384" spans="1:99" ht="12.75" customHeight="1" hidden="1">
      <c r="A384" s="8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"/>
      <c r="AY384" s="85"/>
      <c r="AZ384" s="85"/>
      <c r="BA384" s="85"/>
      <c r="BB384" s="85"/>
      <c r="BC384" s="85"/>
      <c r="BD384" s="85"/>
      <c r="BE384" s="85"/>
      <c r="BF384" s="85"/>
      <c r="BG384" s="85"/>
      <c r="BH384" s="8"/>
      <c r="BI384" s="8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</row>
    <row r="385" spans="1:99" ht="14.25" customHeight="1">
      <c r="A385" s="8"/>
      <c r="B385" s="88" t="s">
        <v>114</v>
      </c>
      <c r="C385" s="88"/>
      <c r="D385" s="88"/>
      <c r="E385" s="88"/>
      <c r="F385" s="88"/>
      <c r="G385" s="88"/>
      <c r="H385" s="88"/>
      <c r="I385" s="88"/>
      <c r="J385" s="88"/>
      <c r="K385" s="88"/>
      <c r="L385" s="88" t="s">
        <v>115</v>
      </c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"/>
      <c r="AF385" s="8"/>
      <c r="AG385" s="8"/>
      <c r="AH385" s="8"/>
      <c r="AI385" s="8"/>
      <c r="AJ385" s="8"/>
      <c r="AK385" s="8"/>
      <c r="AL385" s="8"/>
      <c r="AM385" s="8"/>
      <c r="AN385" s="89" t="s">
        <v>347</v>
      </c>
      <c r="AO385" s="89"/>
      <c r="AP385" s="89"/>
      <c r="AQ385" s="89"/>
      <c r="AR385" s="89"/>
      <c r="AS385" s="89"/>
      <c r="AT385" s="89"/>
      <c r="AU385" s="89"/>
      <c r="AV385" s="89"/>
      <c r="AW385" s="8"/>
      <c r="AX385" s="8"/>
      <c r="AY385" s="86">
        <v>48339</v>
      </c>
      <c r="AZ385" s="86"/>
      <c r="BA385" s="86"/>
      <c r="BB385" s="86"/>
      <c r="BC385" s="86"/>
      <c r="BD385" s="86"/>
      <c r="BE385" s="86"/>
      <c r="BF385" s="86"/>
      <c r="BG385" s="86"/>
      <c r="BH385" s="8"/>
      <c r="BI385" s="8"/>
      <c r="BJ385" s="87" t="s">
        <v>346</v>
      </c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"/>
      <c r="BV385" s="86">
        <f>SUM(BV387,BV395,BV416)</f>
        <v>46242.15</v>
      </c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"/>
      <c r="CH385" s="87">
        <v>95.66</v>
      </c>
      <c r="CI385" s="87"/>
      <c r="CJ385" s="87"/>
      <c r="CK385" s="87"/>
      <c r="CL385" s="87"/>
      <c r="CM385" s="87"/>
      <c r="CN385" s="8"/>
      <c r="CO385" s="8"/>
      <c r="CP385" s="8"/>
      <c r="CQ385" s="8"/>
      <c r="CR385" s="8"/>
      <c r="CS385" s="8"/>
      <c r="CT385" s="8"/>
      <c r="CU385" s="8"/>
    </row>
    <row r="386" spans="1:99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</row>
    <row r="387" spans="1:99" ht="15" customHeight="1">
      <c r="A387" s="11"/>
      <c r="B387" s="21" t="s">
        <v>118</v>
      </c>
      <c r="C387" s="21"/>
      <c r="D387" s="21"/>
      <c r="E387" s="21"/>
      <c r="F387" s="21"/>
      <c r="G387" s="21"/>
      <c r="H387" s="21"/>
      <c r="I387" s="21"/>
      <c r="J387" s="21"/>
      <c r="K387" s="21"/>
      <c r="L387" s="21" t="s">
        <v>119</v>
      </c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11"/>
      <c r="AF387" s="11"/>
      <c r="AG387" s="11"/>
      <c r="AH387" s="11"/>
      <c r="AI387" s="11"/>
      <c r="AJ387" s="11"/>
      <c r="AK387" s="11"/>
      <c r="AL387" s="11"/>
      <c r="AM387" s="11"/>
      <c r="AN387" s="90" t="s">
        <v>347</v>
      </c>
      <c r="AO387" s="90"/>
      <c r="AP387" s="90"/>
      <c r="AQ387" s="90"/>
      <c r="AR387" s="90"/>
      <c r="AS387" s="90"/>
      <c r="AT387" s="90"/>
      <c r="AU387" s="90"/>
      <c r="AV387" s="90"/>
      <c r="AW387" s="11"/>
      <c r="AX387" s="11"/>
      <c r="AY387" s="22">
        <v>41130.79</v>
      </c>
      <c r="AZ387" s="22"/>
      <c r="BA387" s="22"/>
      <c r="BB387" s="22"/>
      <c r="BC387" s="22"/>
      <c r="BD387" s="22"/>
      <c r="BE387" s="22"/>
      <c r="BF387" s="22"/>
      <c r="BG387" s="22"/>
      <c r="BH387" s="11"/>
      <c r="BI387" s="11"/>
      <c r="BJ387" s="23" t="s">
        <v>348</v>
      </c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11"/>
      <c r="BV387" s="22">
        <f>SUM(BV393,BV391,BV388)</f>
        <v>40902.72</v>
      </c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11"/>
      <c r="CH387" s="23">
        <v>99.45</v>
      </c>
      <c r="CI387" s="23"/>
      <c r="CJ387" s="23"/>
      <c r="CK387" s="23"/>
      <c r="CL387" s="23"/>
      <c r="CM387" s="23"/>
      <c r="CN387" s="11"/>
      <c r="CO387" s="11"/>
      <c r="CP387" s="11"/>
      <c r="CQ387" s="11"/>
      <c r="CR387" s="11"/>
      <c r="CS387" s="11"/>
      <c r="CT387" s="11"/>
      <c r="CU387" s="11"/>
    </row>
    <row r="388" spans="1:99" ht="15" customHeight="1">
      <c r="A388" s="11"/>
      <c r="B388" s="21" t="s">
        <v>123</v>
      </c>
      <c r="C388" s="21"/>
      <c r="D388" s="21"/>
      <c r="E388" s="21"/>
      <c r="F388" s="21"/>
      <c r="G388" s="21"/>
      <c r="H388" s="21"/>
      <c r="I388" s="21"/>
      <c r="J388" s="21"/>
      <c r="K388" s="21"/>
      <c r="L388" s="21" t="s">
        <v>124</v>
      </c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11"/>
      <c r="AF388" s="11"/>
      <c r="AG388" s="11"/>
      <c r="AH388" s="11"/>
      <c r="AI388" s="11"/>
      <c r="AJ388" s="11"/>
      <c r="AK388" s="11"/>
      <c r="AL388" s="11"/>
      <c r="AM388" s="11"/>
      <c r="AN388" s="90" t="s">
        <v>347</v>
      </c>
      <c r="AO388" s="90"/>
      <c r="AP388" s="90"/>
      <c r="AQ388" s="90"/>
      <c r="AR388" s="90"/>
      <c r="AS388" s="90"/>
      <c r="AT388" s="90"/>
      <c r="AU388" s="90"/>
      <c r="AV388" s="90"/>
      <c r="AW388" s="11"/>
      <c r="AX388" s="11"/>
      <c r="AY388" s="22">
        <v>32432.53</v>
      </c>
      <c r="AZ388" s="22"/>
      <c r="BA388" s="22"/>
      <c r="BB388" s="22"/>
      <c r="BC388" s="22"/>
      <c r="BD388" s="22"/>
      <c r="BE388" s="22"/>
      <c r="BF388" s="22"/>
      <c r="BG388" s="22"/>
      <c r="BH388" s="11"/>
      <c r="BI388" s="11"/>
      <c r="BJ388" s="23" t="s">
        <v>349</v>
      </c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11"/>
      <c r="BV388" s="22">
        <f>SUM(BV389:CF390)</f>
        <v>32341.22</v>
      </c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11"/>
      <c r="CH388" s="23">
        <v>99.72</v>
      </c>
      <c r="CI388" s="23"/>
      <c r="CJ388" s="23"/>
      <c r="CK388" s="23"/>
      <c r="CL388" s="23"/>
      <c r="CM388" s="23"/>
      <c r="CN388" s="11"/>
      <c r="CO388" s="11"/>
      <c r="CP388" s="11"/>
      <c r="CQ388" s="11"/>
      <c r="CR388" s="11"/>
      <c r="CS388" s="11"/>
      <c r="CT388" s="11"/>
      <c r="CU388" s="11"/>
    </row>
    <row r="389" spans="1:99" ht="15" customHeight="1">
      <c r="A389" s="11"/>
      <c r="B389" s="21" t="s">
        <v>127</v>
      </c>
      <c r="C389" s="21"/>
      <c r="D389" s="21"/>
      <c r="E389" s="21"/>
      <c r="F389" s="21"/>
      <c r="G389" s="21"/>
      <c r="H389" s="21"/>
      <c r="I389" s="21"/>
      <c r="J389" s="21"/>
      <c r="K389" s="21"/>
      <c r="L389" s="21" t="s">
        <v>128</v>
      </c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11"/>
      <c r="AF389" s="11"/>
      <c r="AG389" s="11"/>
      <c r="AH389" s="11"/>
      <c r="AI389" s="11"/>
      <c r="AJ389" s="11"/>
      <c r="AK389" s="11"/>
      <c r="AL389" s="11"/>
      <c r="AM389" s="11"/>
      <c r="AN389" s="90" t="s">
        <v>347</v>
      </c>
      <c r="AO389" s="90"/>
      <c r="AP389" s="90"/>
      <c r="AQ389" s="90"/>
      <c r="AR389" s="90"/>
      <c r="AS389" s="90"/>
      <c r="AT389" s="90"/>
      <c r="AU389" s="90"/>
      <c r="AV389" s="90"/>
      <c r="AW389" s="11"/>
      <c r="AX389" s="11"/>
      <c r="AY389" s="22">
        <v>0</v>
      </c>
      <c r="AZ389" s="22"/>
      <c r="BA389" s="22"/>
      <c r="BB389" s="22"/>
      <c r="BC389" s="22"/>
      <c r="BD389" s="22"/>
      <c r="BE389" s="22"/>
      <c r="BF389" s="22"/>
      <c r="BG389" s="22"/>
      <c r="BH389" s="11"/>
      <c r="BI389" s="11"/>
      <c r="BJ389" s="23" t="s">
        <v>46</v>
      </c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11"/>
      <c r="BV389" s="22">
        <v>32340.9</v>
      </c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11"/>
      <c r="CH389" s="23" t="s">
        <v>110</v>
      </c>
      <c r="CI389" s="23"/>
      <c r="CJ389" s="23"/>
      <c r="CK389" s="23"/>
      <c r="CL389" s="23"/>
      <c r="CM389" s="23"/>
      <c r="CN389" s="11"/>
      <c r="CO389" s="11"/>
      <c r="CP389" s="11"/>
      <c r="CQ389" s="11"/>
      <c r="CR389" s="11"/>
      <c r="CS389" s="11"/>
      <c r="CT389" s="11"/>
      <c r="CU389" s="11"/>
    </row>
    <row r="390" spans="1:99" ht="15" customHeight="1">
      <c r="A390" s="11"/>
      <c r="B390" s="21" t="s">
        <v>129</v>
      </c>
      <c r="C390" s="21"/>
      <c r="D390" s="21"/>
      <c r="E390" s="21"/>
      <c r="F390" s="21"/>
      <c r="G390" s="21"/>
      <c r="H390" s="21"/>
      <c r="I390" s="21"/>
      <c r="J390" s="21"/>
      <c r="K390" s="21"/>
      <c r="L390" s="21" t="s">
        <v>130</v>
      </c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11"/>
      <c r="AF390" s="11"/>
      <c r="AG390" s="11"/>
      <c r="AH390" s="11"/>
      <c r="AI390" s="11"/>
      <c r="AJ390" s="11"/>
      <c r="AK390" s="11"/>
      <c r="AL390" s="11"/>
      <c r="AM390" s="11"/>
      <c r="AN390" s="90" t="s">
        <v>347</v>
      </c>
      <c r="AO390" s="90"/>
      <c r="AP390" s="90"/>
      <c r="AQ390" s="90"/>
      <c r="AR390" s="90"/>
      <c r="AS390" s="90"/>
      <c r="AT390" s="90"/>
      <c r="AU390" s="90"/>
      <c r="AV390" s="90"/>
      <c r="AW390" s="11"/>
      <c r="AX390" s="11"/>
      <c r="AY390" s="22">
        <v>0</v>
      </c>
      <c r="AZ390" s="22"/>
      <c r="BA390" s="22"/>
      <c r="BB390" s="22"/>
      <c r="BC390" s="22"/>
      <c r="BD390" s="22"/>
      <c r="BE390" s="22"/>
      <c r="BF390" s="22"/>
      <c r="BG390" s="22"/>
      <c r="BH390" s="11"/>
      <c r="BI390" s="11"/>
      <c r="BJ390" s="23" t="s">
        <v>46</v>
      </c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11"/>
      <c r="BV390" s="22">
        <v>0.32</v>
      </c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11"/>
      <c r="CH390" s="23" t="s">
        <v>110</v>
      </c>
      <c r="CI390" s="23"/>
      <c r="CJ390" s="23"/>
      <c r="CK390" s="23"/>
      <c r="CL390" s="23"/>
      <c r="CM390" s="23"/>
      <c r="CN390" s="11"/>
      <c r="CO390" s="11"/>
      <c r="CP390" s="11"/>
      <c r="CQ390" s="11"/>
      <c r="CR390" s="11"/>
      <c r="CS390" s="11"/>
      <c r="CT390" s="11"/>
      <c r="CU390" s="11"/>
    </row>
    <row r="391" spans="1:99" ht="15" customHeight="1">
      <c r="A391" s="11"/>
      <c r="B391" s="21" t="s">
        <v>131</v>
      </c>
      <c r="C391" s="21"/>
      <c r="D391" s="21"/>
      <c r="E391" s="21"/>
      <c r="F391" s="21"/>
      <c r="G391" s="21"/>
      <c r="H391" s="21"/>
      <c r="I391" s="21"/>
      <c r="J391" s="21"/>
      <c r="K391" s="21"/>
      <c r="L391" s="21" t="s">
        <v>132</v>
      </c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11"/>
      <c r="AF391" s="11"/>
      <c r="AG391" s="11"/>
      <c r="AH391" s="11"/>
      <c r="AI391" s="11"/>
      <c r="AJ391" s="11"/>
      <c r="AK391" s="11"/>
      <c r="AL391" s="11"/>
      <c r="AM391" s="11"/>
      <c r="AN391" s="90" t="s">
        <v>347</v>
      </c>
      <c r="AO391" s="90"/>
      <c r="AP391" s="90"/>
      <c r="AQ391" s="90"/>
      <c r="AR391" s="90"/>
      <c r="AS391" s="90"/>
      <c r="AT391" s="90"/>
      <c r="AU391" s="90"/>
      <c r="AV391" s="90"/>
      <c r="AW391" s="11"/>
      <c r="AX391" s="11"/>
      <c r="AY391" s="22">
        <v>3269.9</v>
      </c>
      <c r="AZ391" s="22"/>
      <c r="BA391" s="22"/>
      <c r="BB391" s="22"/>
      <c r="BC391" s="22"/>
      <c r="BD391" s="22"/>
      <c r="BE391" s="22"/>
      <c r="BF391" s="22"/>
      <c r="BG391" s="22"/>
      <c r="BH391" s="11"/>
      <c r="BI391" s="11"/>
      <c r="BJ391" s="23" t="s">
        <v>350</v>
      </c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11"/>
      <c r="BV391" s="22">
        <v>3213.85</v>
      </c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11"/>
      <c r="CH391" s="23" t="s">
        <v>351</v>
      </c>
      <c r="CI391" s="23"/>
      <c r="CJ391" s="23"/>
      <c r="CK391" s="23"/>
      <c r="CL391" s="23"/>
      <c r="CM391" s="23"/>
      <c r="CN391" s="11"/>
      <c r="CO391" s="11"/>
      <c r="CP391" s="11"/>
      <c r="CQ391" s="11"/>
      <c r="CR391" s="11"/>
      <c r="CS391" s="11"/>
      <c r="CT391" s="11"/>
      <c r="CU391" s="11"/>
    </row>
    <row r="392" spans="1:99" ht="15" customHeight="1">
      <c r="A392" s="11"/>
      <c r="B392" s="21" t="s">
        <v>135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 t="s">
        <v>132</v>
      </c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11"/>
      <c r="AF392" s="11"/>
      <c r="AG392" s="11"/>
      <c r="AH392" s="11"/>
      <c r="AI392" s="11"/>
      <c r="AJ392" s="11"/>
      <c r="AK392" s="11"/>
      <c r="AL392" s="11"/>
      <c r="AM392" s="11"/>
      <c r="AN392" s="90" t="s">
        <v>347</v>
      </c>
      <c r="AO392" s="90"/>
      <c r="AP392" s="90"/>
      <c r="AQ392" s="90"/>
      <c r="AR392" s="90"/>
      <c r="AS392" s="90"/>
      <c r="AT392" s="90"/>
      <c r="AU392" s="90"/>
      <c r="AV392" s="90"/>
      <c r="AW392" s="11"/>
      <c r="AX392" s="11"/>
      <c r="AY392" s="22">
        <v>0</v>
      </c>
      <c r="AZ392" s="22"/>
      <c r="BA392" s="22"/>
      <c r="BB392" s="22"/>
      <c r="BC392" s="22"/>
      <c r="BD392" s="22"/>
      <c r="BE392" s="22"/>
      <c r="BF392" s="22"/>
      <c r="BG392" s="22"/>
      <c r="BH392" s="11"/>
      <c r="BI392" s="11"/>
      <c r="BJ392" s="23" t="s">
        <v>46</v>
      </c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11"/>
      <c r="BV392" s="22">
        <v>3213.85</v>
      </c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11"/>
      <c r="CH392" s="23" t="s">
        <v>110</v>
      </c>
      <c r="CI392" s="23"/>
      <c r="CJ392" s="23"/>
      <c r="CK392" s="23"/>
      <c r="CL392" s="23"/>
      <c r="CM392" s="23"/>
      <c r="CN392" s="11"/>
      <c r="CO392" s="11"/>
      <c r="CP392" s="11"/>
      <c r="CQ392" s="11"/>
      <c r="CR392" s="11"/>
      <c r="CS392" s="11"/>
      <c r="CT392" s="11"/>
      <c r="CU392" s="11"/>
    </row>
    <row r="393" spans="1:99" ht="15" customHeight="1">
      <c r="A393" s="11"/>
      <c r="B393" s="21" t="s">
        <v>136</v>
      </c>
      <c r="C393" s="21"/>
      <c r="D393" s="21"/>
      <c r="E393" s="21"/>
      <c r="F393" s="21"/>
      <c r="G393" s="21"/>
      <c r="H393" s="21"/>
      <c r="I393" s="21"/>
      <c r="J393" s="21"/>
      <c r="K393" s="21"/>
      <c r="L393" s="21" t="s">
        <v>137</v>
      </c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11"/>
      <c r="AF393" s="11"/>
      <c r="AG393" s="11"/>
      <c r="AH393" s="11"/>
      <c r="AI393" s="11"/>
      <c r="AJ393" s="11"/>
      <c r="AK393" s="11"/>
      <c r="AL393" s="11"/>
      <c r="AM393" s="11"/>
      <c r="AN393" s="90" t="s">
        <v>347</v>
      </c>
      <c r="AO393" s="90"/>
      <c r="AP393" s="90"/>
      <c r="AQ393" s="90"/>
      <c r="AR393" s="90"/>
      <c r="AS393" s="90"/>
      <c r="AT393" s="90"/>
      <c r="AU393" s="90"/>
      <c r="AV393" s="90"/>
      <c r="AW393" s="11"/>
      <c r="AX393" s="11"/>
      <c r="AY393" s="22">
        <v>5428.36</v>
      </c>
      <c r="AZ393" s="22"/>
      <c r="BA393" s="22"/>
      <c r="BB393" s="22"/>
      <c r="BC393" s="22"/>
      <c r="BD393" s="22"/>
      <c r="BE393" s="22"/>
      <c r="BF393" s="22"/>
      <c r="BG393" s="22"/>
      <c r="BH393" s="11"/>
      <c r="BI393" s="11"/>
      <c r="BJ393" s="23" t="s">
        <v>352</v>
      </c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11"/>
      <c r="BV393" s="22">
        <v>5347.65</v>
      </c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11"/>
      <c r="CH393" s="23">
        <v>98.51</v>
      </c>
      <c r="CI393" s="23"/>
      <c r="CJ393" s="23"/>
      <c r="CK393" s="23"/>
      <c r="CL393" s="23"/>
      <c r="CM393" s="23"/>
      <c r="CN393" s="11"/>
      <c r="CO393" s="11"/>
      <c r="CP393" s="11"/>
      <c r="CQ393" s="11"/>
      <c r="CR393" s="11"/>
      <c r="CS393" s="11"/>
      <c r="CT393" s="11"/>
      <c r="CU393" s="11"/>
    </row>
    <row r="394" spans="1:99" ht="15" customHeight="1">
      <c r="A394" s="11"/>
      <c r="B394" s="21" t="s">
        <v>140</v>
      </c>
      <c r="C394" s="21"/>
      <c r="D394" s="21"/>
      <c r="E394" s="21"/>
      <c r="F394" s="21"/>
      <c r="G394" s="21"/>
      <c r="H394" s="21"/>
      <c r="I394" s="21"/>
      <c r="J394" s="21"/>
      <c r="K394" s="21"/>
      <c r="L394" s="21" t="s">
        <v>310</v>
      </c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11"/>
      <c r="AF394" s="11"/>
      <c r="AG394" s="11"/>
      <c r="AH394" s="11"/>
      <c r="AI394" s="11"/>
      <c r="AJ394" s="11"/>
      <c r="AK394" s="11"/>
      <c r="AL394" s="11"/>
      <c r="AM394" s="11"/>
      <c r="AN394" s="90" t="s">
        <v>347</v>
      </c>
      <c r="AO394" s="90"/>
      <c r="AP394" s="90"/>
      <c r="AQ394" s="90"/>
      <c r="AR394" s="90"/>
      <c r="AS394" s="90"/>
      <c r="AT394" s="90"/>
      <c r="AU394" s="90"/>
      <c r="AV394" s="90"/>
      <c r="AW394" s="11"/>
      <c r="AX394" s="11"/>
      <c r="AY394" s="22">
        <v>0</v>
      </c>
      <c r="AZ394" s="22"/>
      <c r="BA394" s="22"/>
      <c r="BB394" s="22"/>
      <c r="BC394" s="22"/>
      <c r="BD394" s="22"/>
      <c r="BE394" s="22"/>
      <c r="BF394" s="22"/>
      <c r="BG394" s="22"/>
      <c r="BH394" s="11"/>
      <c r="BI394" s="11"/>
      <c r="BJ394" s="23" t="s">
        <v>46</v>
      </c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11"/>
      <c r="BV394" s="22">
        <v>5347.65</v>
      </c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11"/>
      <c r="CH394" s="23" t="s">
        <v>110</v>
      </c>
      <c r="CI394" s="23"/>
      <c r="CJ394" s="23"/>
      <c r="CK394" s="23"/>
      <c r="CL394" s="23"/>
      <c r="CM394" s="23"/>
      <c r="CN394" s="11"/>
      <c r="CO394" s="11"/>
      <c r="CP394" s="11"/>
      <c r="CQ394" s="11"/>
      <c r="CR394" s="11"/>
      <c r="CS394" s="11"/>
      <c r="CT394" s="11"/>
      <c r="CU394" s="11"/>
    </row>
    <row r="395" spans="1:99" ht="15" customHeight="1">
      <c r="A395" s="11"/>
      <c r="B395" s="21" t="s">
        <v>142</v>
      </c>
      <c r="C395" s="21"/>
      <c r="D395" s="21"/>
      <c r="E395" s="21"/>
      <c r="F395" s="21"/>
      <c r="G395" s="21"/>
      <c r="H395" s="21"/>
      <c r="I395" s="21"/>
      <c r="J395" s="21"/>
      <c r="K395" s="21"/>
      <c r="L395" s="21" t="s">
        <v>143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11"/>
      <c r="AF395" s="11"/>
      <c r="AG395" s="11"/>
      <c r="AH395" s="11"/>
      <c r="AI395" s="11"/>
      <c r="AJ395" s="11"/>
      <c r="AK395" s="11"/>
      <c r="AL395" s="11"/>
      <c r="AM395" s="11"/>
      <c r="AN395" s="90" t="s">
        <v>347</v>
      </c>
      <c r="AO395" s="90"/>
      <c r="AP395" s="90"/>
      <c r="AQ395" s="90"/>
      <c r="AR395" s="90"/>
      <c r="AS395" s="90"/>
      <c r="AT395" s="90"/>
      <c r="AU395" s="90"/>
      <c r="AV395" s="90"/>
      <c r="AW395" s="11"/>
      <c r="AX395" s="11"/>
      <c r="AY395" s="22">
        <v>6992.4</v>
      </c>
      <c r="AZ395" s="22"/>
      <c r="BA395" s="22"/>
      <c r="BB395" s="22"/>
      <c r="BC395" s="22"/>
      <c r="BD395" s="22"/>
      <c r="BE395" s="22"/>
      <c r="BF395" s="22"/>
      <c r="BG395" s="22"/>
      <c r="BH395" s="11"/>
      <c r="BI395" s="11"/>
      <c r="BJ395" s="23" t="s">
        <v>353</v>
      </c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11"/>
      <c r="BV395" s="22">
        <f>SUM(BV410,BV404,BV400,BV396)</f>
        <v>5131.610000000001</v>
      </c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11"/>
      <c r="CH395" s="23">
        <v>73.39</v>
      </c>
      <c r="CI395" s="23"/>
      <c r="CJ395" s="23"/>
      <c r="CK395" s="23"/>
      <c r="CL395" s="23"/>
      <c r="CM395" s="23"/>
      <c r="CN395" s="11"/>
      <c r="CO395" s="11"/>
      <c r="CP395" s="11"/>
      <c r="CQ395" s="11"/>
      <c r="CR395" s="11"/>
      <c r="CS395" s="11"/>
      <c r="CT395" s="11"/>
      <c r="CU395" s="11"/>
    </row>
    <row r="396" spans="1:99" ht="15" customHeight="1">
      <c r="A396" s="11"/>
      <c r="B396" s="21" t="s">
        <v>147</v>
      </c>
      <c r="C396" s="21"/>
      <c r="D396" s="21"/>
      <c r="E396" s="21"/>
      <c r="F396" s="21"/>
      <c r="G396" s="21"/>
      <c r="H396" s="21"/>
      <c r="I396" s="21"/>
      <c r="J396" s="21"/>
      <c r="K396" s="21"/>
      <c r="L396" s="21" t="s">
        <v>148</v>
      </c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11"/>
      <c r="AF396" s="11"/>
      <c r="AG396" s="11"/>
      <c r="AH396" s="11"/>
      <c r="AI396" s="11"/>
      <c r="AJ396" s="11"/>
      <c r="AK396" s="11"/>
      <c r="AL396" s="11"/>
      <c r="AM396" s="11"/>
      <c r="AN396" s="90" t="s">
        <v>347</v>
      </c>
      <c r="AO396" s="90"/>
      <c r="AP396" s="90"/>
      <c r="AQ396" s="90"/>
      <c r="AR396" s="90"/>
      <c r="AS396" s="90"/>
      <c r="AT396" s="90"/>
      <c r="AU396" s="90"/>
      <c r="AV396" s="90"/>
      <c r="AW396" s="11"/>
      <c r="AX396" s="11"/>
      <c r="AY396" s="22">
        <v>3170.92</v>
      </c>
      <c r="AZ396" s="22"/>
      <c r="BA396" s="22"/>
      <c r="BB396" s="22"/>
      <c r="BC396" s="22"/>
      <c r="BD396" s="22"/>
      <c r="BE396" s="22"/>
      <c r="BF396" s="22"/>
      <c r="BG396" s="22"/>
      <c r="BH396" s="11"/>
      <c r="BI396" s="11"/>
      <c r="BJ396" s="23" t="s">
        <v>354</v>
      </c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11"/>
      <c r="BV396" s="22">
        <f>SUM(BV397:CF399)</f>
        <v>2200.88</v>
      </c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11"/>
      <c r="CH396" s="23">
        <v>69.41</v>
      </c>
      <c r="CI396" s="23"/>
      <c r="CJ396" s="23"/>
      <c r="CK396" s="23"/>
      <c r="CL396" s="23"/>
      <c r="CM396" s="23"/>
      <c r="CN396" s="11"/>
      <c r="CO396" s="11"/>
      <c r="CP396" s="11"/>
      <c r="CQ396" s="11"/>
      <c r="CR396" s="11"/>
      <c r="CS396" s="11"/>
      <c r="CT396" s="11"/>
      <c r="CU396" s="11"/>
    </row>
    <row r="397" spans="1:99" ht="15" customHeight="1">
      <c r="A397" s="11"/>
      <c r="B397" s="21" t="s">
        <v>151</v>
      </c>
      <c r="C397" s="21"/>
      <c r="D397" s="21"/>
      <c r="E397" s="21"/>
      <c r="F397" s="21"/>
      <c r="G397" s="21"/>
      <c r="H397" s="21"/>
      <c r="I397" s="21"/>
      <c r="J397" s="21"/>
      <c r="K397" s="21"/>
      <c r="L397" s="21" t="s">
        <v>152</v>
      </c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11"/>
      <c r="AF397" s="11"/>
      <c r="AG397" s="11"/>
      <c r="AH397" s="11"/>
      <c r="AI397" s="11"/>
      <c r="AJ397" s="11"/>
      <c r="AK397" s="11"/>
      <c r="AL397" s="11"/>
      <c r="AM397" s="11"/>
      <c r="AN397" s="90" t="s">
        <v>347</v>
      </c>
      <c r="AO397" s="90"/>
      <c r="AP397" s="90"/>
      <c r="AQ397" s="90"/>
      <c r="AR397" s="90"/>
      <c r="AS397" s="90"/>
      <c r="AT397" s="90"/>
      <c r="AU397" s="90"/>
      <c r="AV397" s="90"/>
      <c r="AW397" s="11"/>
      <c r="AX397" s="11"/>
      <c r="AY397" s="22">
        <v>0</v>
      </c>
      <c r="AZ397" s="22"/>
      <c r="BA397" s="22"/>
      <c r="BB397" s="22"/>
      <c r="BC397" s="22"/>
      <c r="BD397" s="22"/>
      <c r="BE397" s="22"/>
      <c r="BF397" s="22"/>
      <c r="BG397" s="22"/>
      <c r="BH397" s="11"/>
      <c r="BI397" s="11"/>
      <c r="BJ397" s="23" t="s">
        <v>46</v>
      </c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11"/>
      <c r="BV397" s="22">
        <v>49.4</v>
      </c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11"/>
      <c r="CH397" s="23" t="s">
        <v>110</v>
      </c>
      <c r="CI397" s="23"/>
      <c r="CJ397" s="23"/>
      <c r="CK397" s="23"/>
      <c r="CL397" s="23"/>
      <c r="CM397" s="23"/>
      <c r="CN397" s="11"/>
      <c r="CO397" s="11"/>
      <c r="CP397" s="11"/>
      <c r="CQ397" s="11"/>
      <c r="CR397" s="11"/>
      <c r="CS397" s="11"/>
      <c r="CT397" s="11"/>
      <c r="CU397" s="11"/>
    </row>
    <row r="398" spans="1:99" ht="15" customHeight="1">
      <c r="A398" s="11"/>
      <c r="B398" s="21" t="s">
        <v>153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 t="s">
        <v>319</v>
      </c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11"/>
      <c r="AF398" s="11"/>
      <c r="AG398" s="11"/>
      <c r="AH398" s="11"/>
      <c r="AI398" s="11"/>
      <c r="AJ398" s="11"/>
      <c r="AK398" s="11"/>
      <c r="AL398" s="11"/>
      <c r="AM398" s="11"/>
      <c r="AN398" s="90" t="s">
        <v>347</v>
      </c>
      <c r="AO398" s="90"/>
      <c r="AP398" s="90"/>
      <c r="AQ398" s="90"/>
      <c r="AR398" s="90"/>
      <c r="AS398" s="90"/>
      <c r="AT398" s="90"/>
      <c r="AU398" s="90"/>
      <c r="AV398" s="90"/>
      <c r="AW398" s="11"/>
      <c r="AX398" s="11"/>
      <c r="AY398" s="22">
        <v>0</v>
      </c>
      <c r="AZ398" s="22"/>
      <c r="BA398" s="22"/>
      <c r="BB398" s="22"/>
      <c r="BC398" s="22"/>
      <c r="BD398" s="22"/>
      <c r="BE398" s="22"/>
      <c r="BF398" s="22"/>
      <c r="BG398" s="22"/>
      <c r="BH398" s="11"/>
      <c r="BI398" s="11"/>
      <c r="BJ398" s="23" t="s">
        <v>46</v>
      </c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11"/>
      <c r="BV398" s="22">
        <v>1996.48</v>
      </c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11"/>
      <c r="CH398" s="23" t="s">
        <v>110</v>
      </c>
      <c r="CI398" s="23"/>
      <c r="CJ398" s="23"/>
      <c r="CK398" s="23"/>
      <c r="CL398" s="23"/>
      <c r="CM398" s="23"/>
      <c r="CN398" s="11"/>
      <c r="CO398" s="11"/>
      <c r="CP398" s="11"/>
      <c r="CQ398" s="11"/>
      <c r="CR398" s="11"/>
      <c r="CS398" s="11"/>
      <c r="CT398" s="11"/>
      <c r="CU398" s="11"/>
    </row>
    <row r="399" spans="1:99" ht="15" customHeight="1">
      <c r="A399" s="11"/>
      <c r="B399" s="21" t="s">
        <v>155</v>
      </c>
      <c r="C399" s="21"/>
      <c r="D399" s="21"/>
      <c r="E399" s="21"/>
      <c r="F399" s="21"/>
      <c r="G399" s="21"/>
      <c r="H399" s="21"/>
      <c r="I399" s="21"/>
      <c r="J399" s="21"/>
      <c r="K399" s="21"/>
      <c r="L399" s="21" t="s">
        <v>156</v>
      </c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11"/>
      <c r="AF399" s="11"/>
      <c r="AG399" s="11"/>
      <c r="AH399" s="11"/>
      <c r="AI399" s="11"/>
      <c r="AJ399" s="11"/>
      <c r="AK399" s="11"/>
      <c r="AL399" s="11"/>
      <c r="AM399" s="11"/>
      <c r="AN399" s="90" t="s">
        <v>347</v>
      </c>
      <c r="AO399" s="90"/>
      <c r="AP399" s="90"/>
      <c r="AQ399" s="90"/>
      <c r="AR399" s="90"/>
      <c r="AS399" s="90"/>
      <c r="AT399" s="90"/>
      <c r="AU399" s="90"/>
      <c r="AV399" s="90"/>
      <c r="AW399" s="11"/>
      <c r="AX399" s="11"/>
      <c r="AY399" s="22">
        <v>0</v>
      </c>
      <c r="AZ399" s="22"/>
      <c r="BA399" s="22"/>
      <c r="BB399" s="22"/>
      <c r="BC399" s="22"/>
      <c r="BD399" s="22"/>
      <c r="BE399" s="22"/>
      <c r="BF399" s="22"/>
      <c r="BG399" s="22"/>
      <c r="BH399" s="11"/>
      <c r="BI399" s="11"/>
      <c r="BJ399" s="23" t="s">
        <v>46</v>
      </c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11"/>
      <c r="BV399" s="22">
        <v>155</v>
      </c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11"/>
      <c r="CH399" s="23" t="s">
        <v>110</v>
      </c>
      <c r="CI399" s="23"/>
      <c r="CJ399" s="23"/>
      <c r="CK399" s="23"/>
      <c r="CL399" s="23"/>
      <c r="CM399" s="23"/>
      <c r="CN399" s="11"/>
      <c r="CO399" s="11"/>
      <c r="CP399" s="11"/>
      <c r="CQ399" s="11"/>
      <c r="CR399" s="11"/>
      <c r="CS399" s="11"/>
      <c r="CT399" s="11"/>
      <c r="CU399" s="11"/>
    </row>
    <row r="400" spans="1:99" ht="15" customHeight="1">
      <c r="A400" s="11"/>
      <c r="B400" s="21" t="s">
        <v>157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1" t="s">
        <v>158</v>
      </c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11"/>
      <c r="AF400" s="11"/>
      <c r="AG400" s="11"/>
      <c r="AH400" s="11"/>
      <c r="AI400" s="11"/>
      <c r="AJ400" s="11"/>
      <c r="AK400" s="11"/>
      <c r="AL400" s="11"/>
      <c r="AM400" s="11"/>
      <c r="AN400" s="90" t="s">
        <v>347</v>
      </c>
      <c r="AO400" s="90"/>
      <c r="AP400" s="90"/>
      <c r="AQ400" s="90"/>
      <c r="AR400" s="90"/>
      <c r="AS400" s="90"/>
      <c r="AT400" s="90"/>
      <c r="AU400" s="90"/>
      <c r="AV400" s="90"/>
      <c r="AW400" s="11"/>
      <c r="AX400" s="11"/>
      <c r="AY400" s="22">
        <v>281.15</v>
      </c>
      <c r="AZ400" s="22"/>
      <c r="BA400" s="22"/>
      <c r="BB400" s="22"/>
      <c r="BC400" s="22"/>
      <c r="BD400" s="22"/>
      <c r="BE400" s="22"/>
      <c r="BF400" s="22"/>
      <c r="BG400" s="22"/>
      <c r="BH400" s="11"/>
      <c r="BI400" s="11"/>
      <c r="BJ400" s="23" t="s">
        <v>355</v>
      </c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11"/>
      <c r="BV400" s="22">
        <f>SUM(BV401:CF403)</f>
        <v>171.13</v>
      </c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11"/>
      <c r="CH400" s="23">
        <v>60.87</v>
      </c>
      <c r="CI400" s="23"/>
      <c r="CJ400" s="23"/>
      <c r="CK400" s="23"/>
      <c r="CL400" s="23"/>
      <c r="CM400" s="23"/>
      <c r="CN400" s="11"/>
      <c r="CO400" s="11"/>
      <c r="CP400" s="11"/>
      <c r="CQ400" s="11"/>
      <c r="CR400" s="11"/>
      <c r="CS400" s="11"/>
      <c r="CT400" s="11"/>
      <c r="CU400" s="11"/>
    </row>
    <row r="401" spans="1:99" ht="15" customHeight="1">
      <c r="A401" s="11"/>
      <c r="B401" s="21" t="s">
        <v>161</v>
      </c>
      <c r="C401" s="21"/>
      <c r="D401" s="21"/>
      <c r="E401" s="21"/>
      <c r="F401" s="21"/>
      <c r="G401" s="21"/>
      <c r="H401" s="21"/>
      <c r="I401" s="21"/>
      <c r="J401" s="21"/>
      <c r="K401" s="21"/>
      <c r="L401" s="21" t="s">
        <v>321</v>
      </c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11"/>
      <c r="AF401" s="11"/>
      <c r="AG401" s="11"/>
      <c r="AH401" s="11"/>
      <c r="AI401" s="11"/>
      <c r="AJ401" s="11"/>
      <c r="AK401" s="11"/>
      <c r="AL401" s="11"/>
      <c r="AM401" s="11"/>
      <c r="AN401" s="90" t="s">
        <v>347</v>
      </c>
      <c r="AO401" s="90"/>
      <c r="AP401" s="90"/>
      <c r="AQ401" s="90"/>
      <c r="AR401" s="90"/>
      <c r="AS401" s="90"/>
      <c r="AT401" s="90"/>
      <c r="AU401" s="90"/>
      <c r="AV401" s="90"/>
      <c r="AW401" s="11"/>
      <c r="AX401" s="11"/>
      <c r="AY401" s="22">
        <v>0</v>
      </c>
      <c r="AZ401" s="22"/>
      <c r="BA401" s="22"/>
      <c r="BB401" s="22"/>
      <c r="BC401" s="22"/>
      <c r="BD401" s="22"/>
      <c r="BE401" s="22"/>
      <c r="BF401" s="22"/>
      <c r="BG401" s="22"/>
      <c r="BH401" s="11"/>
      <c r="BI401" s="11"/>
      <c r="BJ401" s="23" t="s">
        <v>46</v>
      </c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11"/>
      <c r="BV401" s="22">
        <v>157.69</v>
      </c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11"/>
      <c r="CH401" s="23" t="s">
        <v>110</v>
      </c>
      <c r="CI401" s="23"/>
      <c r="CJ401" s="23"/>
      <c r="CK401" s="23"/>
      <c r="CL401" s="23"/>
      <c r="CM401" s="23"/>
      <c r="CN401" s="11"/>
      <c r="CO401" s="11"/>
      <c r="CP401" s="11"/>
      <c r="CQ401" s="11"/>
      <c r="CR401" s="11"/>
      <c r="CS401" s="11"/>
      <c r="CT401" s="11"/>
      <c r="CU401" s="11"/>
    </row>
    <row r="402" spans="1:99" ht="15" customHeight="1">
      <c r="A402" s="11"/>
      <c r="B402" s="21" t="s">
        <v>163</v>
      </c>
      <c r="C402" s="21"/>
      <c r="D402" s="21"/>
      <c r="E402" s="21"/>
      <c r="F402" s="21"/>
      <c r="G402" s="21"/>
      <c r="H402" s="21"/>
      <c r="I402" s="21"/>
      <c r="J402" s="21"/>
      <c r="K402" s="21"/>
      <c r="L402" s="21" t="s">
        <v>164</v>
      </c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11"/>
      <c r="AF402" s="11"/>
      <c r="AG402" s="11"/>
      <c r="AH402" s="11"/>
      <c r="AI402" s="11"/>
      <c r="AJ402" s="11"/>
      <c r="AK402" s="11"/>
      <c r="AL402" s="11"/>
      <c r="AM402" s="11"/>
      <c r="AN402" s="90" t="s">
        <v>347</v>
      </c>
      <c r="AO402" s="90"/>
      <c r="AP402" s="90"/>
      <c r="AQ402" s="90"/>
      <c r="AR402" s="90"/>
      <c r="AS402" s="90"/>
      <c r="AT402" s="90"/>
      <c r="AU402" s="90"/>
      <c r="AV402" s="90"/>
      <c r="AW402" s="11"/>
      <c r="AX402" s="11"/>
      <c r="AY402" s="22">
        <v>0</v>
      </c>
      <c r="AZ402" s="22"/>
      <c r="BA402" s="22"/>
      <c r="BB402" s="22"/>
      <c r="BC402" s="22"/>
      <c r="BD402" s="22"/>
      <c r="BE402" s="22"/>
      <c r="BF402" s="22"/>
      <c r="BG402" s="22"/>
      <c r="BH402" s="11"/>
      <c r="BI402" s="11"/>
      <c r="BJ402" s="23" t="s">
        <v>46</v>
      </c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11"/>
      <c r="BV402" s="22">
        <v>0</v>
      </c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11"/>
      <c r="CH402" s="23" t="s">
        <v>110</v>
      </c>
      <c r="CI402" s="23"/>
      <c r="CJ402" s="23"/>
      <c r="CK402" s="23"/>
      <c r="CL402" s="23"/>
      <c r="CM402" s="23"/>
      <c r="CN402" s="11"/>
      <c r="CO402" s="11"/>
      <c r="CP402" s="11"/>
      <c r="CQ402" s="11"/>
      <c r="CR402" s="11"/>
      <c r="CS402" s="11"/>
      <c r="CT402" s="11"/>
      <c r="CU402" s="11"/>
    </row>
    <row r="403" spans="1:99" ht="15" customHeight="1">
      <c r="A403" s="11"/>
      <c r="B403" s="21" t="s">
        <v>165</v>
      </c>
      <c r="C403" s="21"/>
      <c r="D403" s="21"/>
      <c r="E403" s="21"/>
      <c r="F403" s="21"/>
      <c r="G403" s="21"/>
      <c r="H403" s="21"/>
      <c r="I403" s="21"/>
      <c r="J403" s="21"/>
      <c r="K403" s="21"/>
      <c r="L403" s="21" t="s">
        <v>166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11"/>
      <c r="AF403" s="11"/>
      <c r="AG403" s="11"/>
      <c r="AH403" s="11"/>
      <c r="AI403" s="11"/>
      <c r="AJ403" s="11"/>
      <c r="AK403" s="11"/>
      <c r="AL403" s="11"/>
      <c r="AM403" s="11"/>
      <c r="AN403" s="90" t="s">
        <v>347</v>
      </c>
      <c r="AO403" s="90"/>
      <c r="AP403" s="90"/>
      <c r="AQ403" s="90"/>
      <c r="AR403" s="90"/>
      <c r="AS403" s="90"/>
      <c r="AT403" s="90"/>
      <c r="AU403" s="90"/>
      <c r="AV403" s="90"/>
      <c r="AW403" s="11"/>
      <c r="AX403" s="11"/>
      <c r="AY403" s="22">
        <v>0</v>
      </c>
      <c r="AZ403" s="22"/>
      <c r="BA403" s="22"/>
      <c r="BB403" s="22"/>
      <c r="BC403" s="22"/>
      <c r="BD403" s="22"/>
      <c r="BE403" s="22"/>
      <c r="BF403" s="22"/>
      <c r="BG403" s="22"/>
      <c r="BH403" s="11"/>
      <c r="BI403" s="11"/>
      <c r="BJ403" s="23" t="s">
        <v>46</v>
      </c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11"/>
      <c r="BV403" s="22">
        <v>13.44</v>
      </c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11"/>
      <c r="CH403" s="23" t="s">
        <v>110</v>
      </c>
      <c r="CI403" s="23"/>
      <c r="CJ403" s="23"/>
      <c r="CK403" s="23"/>
      <c r="CL403" s="23"/>
      <c r="CM403" s="23"/>
      <c r="CN403" s="11"/>
      <c r="CO403" s="11"/>
      <c r="CP403" s="11"/>
      <c r="CQ403" s="11"/>
      <c r="CR403" s="11"/>
      <c r="CS403" s="11"/>
      <c r="CT403" s="11"/>
      <c r="CU403" s="11"/>
    </row>
    <row r="404" spans="1:99" ht="15" customHeight="1">
      <c r="A404" s="11"/>
      <c r="B404" s="21" t="s">
        <v>167</v>
      </c>
      <c r="C404" s="21"/>
      <c r="D404" s="21"/>
      <c r="E404" s="21"/>
      <c r="F404" s="21"/>
      <c r="G404" s="21"/>
      <c r="H404" s="21"/>
      <c r="I404" s="21"/>
      <c r="J404" s="21"/>
      <c r="K404" s="21"/>
      <c r="L404" s="21" t="s">
        <v>168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11"/>
      <c r="AF404" s="11"/>
      <c r="AG404" s="11"/>
      <c r="AH404" s="11"/>
      <c r="AI404" s="11"/>
      <c r="AJ404" s="11"/>
      <c r="AK404" s="11"/>
      <c r="AL404" s="11"/>
      <c r="AM404" s="11"/>
      <c r="AN404" s="90" t="s">
        <v>347</v>
      </c>
      <c r="AO404" s="90"/>
      <c r="AP404" s="90"/>
      <c r="AQ404" s="90"/>
      <c r="AR404" s="90"/>
      <c r="AS404" s="90"/>
      <c r="AT404" s="90"/>
      <c r="AU404" s="90"/>
      <c r="AV404" s="90"/>
      <c r="AW404" s="11"/>
      <c r="AX404" s="11"/>
      <c r="AY404" s="22">
        <v>2637.5</v>
      </c>
      <c r="AZ404" s="22"/>
      <c r="BA404" s="22"/>
      <c r="BB404" s="22"/>
      <c r="BC404" s="22"/>
      <c r="BD404" s="22"/>
      <c r="BE404" s="22"/>
      <c r="BF404" s="22"/>
      <c r="BG404" s="22"/>
      <c r="BH404" s="11"/>
      <c r="BI404" s="11"/>
      <c r="BJ404" s="23" t="s">
        <v>356</v>
      </c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11"/>
      <c r="BV404" s="22">
        <f>SUM(BV405:CF409)</f>
        <v>2079.92</v>
      </c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11"/>
      <c r="CH404" s="23">
        <v>78.86</v>
      </c>
      <c r="CI404" s="23"/>
      <c r="CJ404" s="23"/>
      <c r="CK404" s="23"/>
      <c r="CL404" s="23"/>
      <c r="CM404" s="23"/>
      <c r="CN404" s="11"/>
      <c r="CO404" s="11"/>
      <c r="CP404" s="11"/>
      <c r="CQ404" s="11"/>
      <c r="CR404" s="11"/>
      <c r="CS404" s="11"/>
      <c r="CT404" s="11"/>
      <c r="CU404" s="11"/>
    </row>
    <row r="405" spans="1:99" ht="15" customHeight="1">
      <c r="A405" s="11"/>
      <c r="B405" s="21" t="s">
        <v>171</v>
      </c>
      <c r="C405" s="21"/>
      <c r="D405" s="21"/>
      <c r="E405" s="21"/>
      <c r="F405" s="21"/>
      <c r="G405" s="21"/>
      <c r="H405" s="21"/>
      <c r="I405" s="21"/>
      <c r="J405" s="21"/>
      <c r="K405" s="21"/>
      <c r="L405" s="21" t="s">
        <v>172</v>
      </c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11"/>
      <c r="AF405" s="11"/>
      <c r="AG405" s="11"/>
      <c r="AH405" s="11"/>
      <c r="AI405" s="11"/>
      <c r="AJ405" s="11"/>
      <c r="AK405" s="11"/>
      <c r="AL405" s="11"/>
      <c r="AM405" s="11"/>
      <c r="AN405" s="90" t="s">
        <v>347</v>
      </c>
      <c r="AO405" s="90"/>
      <c r="AP405" s="90"/>
      <c r="AQ405" s="90"/>
      <c r="AR405" s="90"/>
      <c r="AS405" s="90"/>
      <c r="AT405" s="90"/>
      <c r="AU405" s="90"/>
      <c r="AV405" s="90"/>
      <c r="AW405" s="11"/>
      <c r="AX405" s="11"/>
      <c r="AY405" s="22">
        <v>0</v>
      </c>
      <c r="AZ405" s="22"/>
      <c r="BA405" s="22"/>
      <c r="BB405" s="22"/>
      <c r="BC405" s="22"/>
      <c r="BD405" s="22"/>
      <c r="BE405" s="22"/>
      <c r="BF405" s="22"/>
      <c r="BG405" s="22"/>
      <c r="BH405" s="11"/>
      <c r="BI405" s="11"/>
      <c r="BJ405" s="23" t="s">
        <v>46</v>
      </c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11"/>
      <c r="BV405" s="22">
        <v>505.1</v>
      </c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11"/>
      <c r="CH405" s="23" t="s">
        <v>110</v>
      </c>
      <c r="CI405" s="23"/>
      <c r="CJ405" s="23"/>
      <c r="CK405" s="23"/>
      <c r="CL405" s="23"/>
      <c r="CM405" s="23"/>
      <c r="CN405" s="11"/>
      <c r="CO405" s="11"/>
      <c r="CP405" s="11"/>
      <c r="CQ405" s="11"/>
      <c r="CR405" s="11"/>
      <c r="CS405" s="11"/>
      <c r="CT405" s="11"/>
      <c r="CU405" s="11"/>
    </row>
    <row r="406" spans="1:99" ht="15" customHeight="1">
      <c r="A406" s="11"/>
      <c r="B406" s="21" t="s">
        <v>173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 t="s">
        <v>174</v>
      </c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11"/>
      <c r="AF406" s="11"/>
      <c r="AG406" s="11"/>
      <c r="AH406" s="11"/>
      <c r="AI406" s="11"/>
      <c r="AJ406" s="11"/>
      <c r="AK406" s="11"/>
      <c r="AL406" s="11"/>
      <c r="AM406" s="11"/>
      <c r="AN406" s="90" t="s">
        <v>347</v>
      </c>
      <c r="AO406" s="90"/>
      <c r="AP406" s="90"/>
      <c r="AQ406" s="90"/>
      <c r="AR406" s="90"/>
      <c r="AS406" s="90"/>
      <c r="AT406" s="90"/>
      <c r="AU406" s="90"/>
      <c r="AV406" s="90"/>
      <c r="AW406" s="11"/>
      <c r="AX406" s="11"/>
      <c r="AY406" s="22">
        <v>0</v>
      </c>
      <c r="AZ406" s="22"/>
      <c r="BA406" s="22"/>
      <c r="BB406" s="22"/>
      <c r="BC406" s="22"/>
      <c r="BD406" s="22"/>
      <c r="BE406" s="22"/>
      <c r="BF406" s="22"/>
      <c r="BG406" s="22"/>
      <c r="BH406" s="11"/>
      <c r="BI406" s="11"/>
      <c r="BJ406" s="23" t="s">
        <v>46</v>
      </c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11"/>
      <c r="BV406" s="22">
        <v>86.14</v>
      </c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11"/>
      <c r="CH406" s="23" t="s">
        <v>110</v>
      </c>
      <c r="CI406" s="23"/>
      <c r="CJ406" s="23"/>
      <c r="CK406" s="23"/>
      <c r="CL406" s="23"/>
      <c r="CM406" s="23"/>
      <c r="CN406" s="11"/>
      <c r="CO406" s="11"/>
      <c r="CP406" s="11"/>
      <c r="CQ406" s="11"/>
      <c r="CR406" s="11"/>
      <c r="CS406" s="11"/>
      <c r="CT406" s="11"/>
      <c r="CU406" s="11"/>
    </row>
    <row r="407" spans="1:99" ht="15" customHeight="1">
      <c r="A407" s="11"/>
      <c r="B407" s="21" t="s">
        <v>175</v>
      </c>
      <c r="C407" s="21"/>
      <c r="D407" s="21"/>
      <c r="E407" s="21"/>
      <c r="F407" s="21"/>
      <c r="G407" s="21"/>
      <c r="H407" s="21"/>
      <c r="I407" s="21"/>
      <c r="J407" s="21"/>
      <c r="K407" s="21"/>
      <c r="L407" s="21" t="s">
        <v>176</v>
      </c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11"/>
      <c r="AF407" s="11"/>
      <c r="AG407" s="11"/>
      <c r="AH407" s="11"/>
      <c r="AI407" s="11"/>
      <c r="AJ407" s="11"/>
      <c r="AK407" s="11"/>
      <c r="AL407" s="11"/>
      <c r="AM407" s="11"/>
      <c r="AN407" s="90" t="s">
        <v>347</v>
      </c>
      <c r="AO407" s="90"/>
      <c r="AP407" s="90"/>
      <c r="AQ407" s="90"/>
      <c r="AR407" s="90"/>
      <c r="AS407" s="90"/>
      <c r="AT407" s="90"/>
      <c r="AU407" s="90"/>
      <c r="AV407" s="90"/>
      <c r="AW407" s="11"/>
      <c r="AX407" s="11"/>
      <c r="AY407" s="22">
        <v>0</v>
      </c>
      <c r="AZ407" s="22"/>
      <c r="BA407" s="22"/>
      <c r="BB407" s="22"/>
      <c r="BC407" s="22"/>
      <c r="BD407" s="22"/>
      <c r="BE407" s="22"/>
      <c r="BF407" s="22"/>
      <c r="BG407" s="22"/>
      <c r="BH407" s="11"/>
      <c r="BI407" s="11"/>
      <c r="BJ407" s="23" t="s">
        <v>46</v>
      </c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11"/>
      <c r="BV407" s="22">
        <v>13.83</v>
      </c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11"/>
      <c r="CH407" s="23" t="s">
        <v>110</v>
      </c>
      <c r="CI407" s="23"/>
      <c r="CJ407" s="23"/>
      <c r="CK407" s="23"/>
      <c r="CL407" s="23"/>
      <c r="CM407" s="23"/>
      <c r="CN407" s="11"/>
      <c r="CO407" s="11"/>
      <c r="CP407" s="11"/>
      <c r="CQ407" s="11"/>
      <c r="CR407" s="11"/>
      <c r="CS407" s="11"/>
      <c r="CT407" s="11"/>
      <c r="CU407" s="11"/>
    </row>
    <row r="408" spans="1:99" ht="15" customHeight="1">
      <c r="A408" s="11"/>
      <c r="B408" s="21" t="s">
        <v>177</v>
      </c>
      <c r="C408" s="21"/>
      <c r="D408" s="21"/>
      <c r="E408" s="21"/>
      <c r="F408" s="21"/>
      <c r="G408" s="21"/>
      <c r="H408" s="21"/>
      <c r="I408" s="21"/>
      <c r="J408" s="21"/>
      <c r="K408" s="21"/>
      <c r="L408" s="21" t="s">
        <v>178</v>
      </c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11"/>
      <c r="AF408" s="11"/>
      <c r="AG408" s="11"/>
      <c r="AH408" s="11"/>
      <c r="AI408" s="11"/>
      <c r="AJ408" s="11"/>
      <c r="AK408" s="11"/>
      <c r="AL408" s="11"/>
      <c r="AM408" s="11"/>
      <c r="AN408" s="90" t="s">
        <v>347</v>
      </c>
      <c r="AO408" s="90"/>
      <c r="AP408" s="90"/>
      <c r="AQ408" s="90"/>
      <c r="AR408" s="90"/>
      <c r="AS408" s="90"/>
      <c r="AT408" s="90"/>
      <c r="AU408" s="90"/>
      <c r="AV408" s="90"/>
      <c r="AW408" s="11"/>
      <c r="AX408" s="11"/>
      <c r="AY408" s="22">
        <v>0</v>
      </c>
      <c r="AZ408" s="22"/>
      <c r="BA408" s="22"/>
      <c r="BB408" s="22"/>
      <c r="BC408" s="22"/>
      <c r="BD408" s="22"/>
      <c r="BE408" s="22"/>
      <c r="BF408" s="22"/>
      <c r="BG408" s="22"/>
      <c r="BH408" s="11"/>
      <c r="BI408" s="11"/>
      <c r="BJ408" s="23" t="s">
        <v>46</v>
      </c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11"/>
      <c r="BV408" s="22">
        <v>733.25</v>
      </c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11"/>
      <c r="CH408" s="23" t="s">
        <v>110</v>
      </c>
      <c r="CI408" s="23"/>
      <c r="CJ408" s="23"/>
      <c r="CK408" s="23"/>
      <c r="CL408" s="23"/>
      <c r="CM408" s="23"/>
      <c r="CN408" s="11"/>
      <c r="CO408" s="11"/>
      <c r="CP408" s="11"/>
      <c r="CQ408" s="11"/>
      <c r="CR408" s="11"/>
      <c r="CS408" s="11"/>
      <c r="CT408" s="11"/>
      <c r="CU408" s="11"/>
    </row>
    <row r="409" spans="1:99" ht="15" customHeight="1">
      <c r="A409" s="11"/>
      <c r="B409" s="21" t="s">
        <v>179</v>
      </c>
      <c r="C409" s="21"/>
      <c r="D409" s="21"/>
      <c r="E409" s="21"/>
      <c r="F409" s="21"/>
      <c r="G409" s="21"/>
      <c r="H409" s="21"/>
      <c r="I409" s="21"/>
      <c r="J409" s="21"/>
      <c r="K409" s="21"/>
      <c r="L409" s="21" t="s">
        <v>180</v>
      </c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11"/>
      <c r="AF409" s="11"/>
      <c r="AG409" s="11"/>
      <c r="AH409" s="11"/>
      <c r="AI409" s="11"/>
      <c r="AJ409" s="11"/>
      <c r="AK409" s="11"/>
      <c r="AL409" s="11"/>
      <c r="AM409" s="11"/>
      <c r="AN409" s="90" t="s">
        <v>347</v>
      </c>
      <c r="AO409" s="90"/>
      <c r="AP409" s="90"/>
      <c r="AQ409" s="90"/>
      <c r="AR409" s="90"/>
      <c r="AS409" s="90"/>
      <c r="AT409" s="90"/>
      <c r="AU409" s="90"/>
      <c r="AV409" s="90"/>
      <c r="AW409" s="11"/>
      <c r="AX409" s="11"/>
      <c r="AY409" s="22">
        <v>0</v>
      </c>
      <c r="AZ409" s="22"/>
      <c r="BA409" s="22"/>
      <c r="BB409" s="22"/>
      <c r="BC409" s="22"/>
      <c r="BD409" s="22"/>
      <c r="BE409" s="22"/>
      <c r="BF409" s="22"/>
      <c r="BG409" s="22"/>
      <c r="BH409" s="11"/>
      <c r="BI409" s="11"/>
      <c r="BJ409" s="23" t="s">
        <v>46</v>
      </c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11"/>
      <c r="BV409" s="22">
        <v>741.6</v>
      </c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11"/>
      <c r="CH409" s="23" t="s">
        <v>110</v>
      </c>
      <c r="CI409" s="23"/>
      <c r="CJ409" s="23"/>
      <c r="CK409" s="23"/>
      <c r="CL409" s="23"/>
      <c r="CM409" s="23"/>
      <c r="CN409" s="11"/>
      <c r="CO409" s="11"/>
      <c r="CP409" s="11"/>
      <c r="CQ409" s="11"/>
      <c r="CR409" s="11"/>
      <c r="CS409" s="11"/>
      <c r="CT409" s="11"/>
      <c r="CU409" s="11"/>
    </row>
    <row r="410" spans="1:99" ht="15" customHeight="1">
      <c r="A410" s="11"/>
      <c r="B410" s="21" t="s">
        <v>185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 t="s">
        <v>323</v>
      </c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11"/>
      <c r="AF410" s="11"/>
      <c r="AG410" s="11"/>
      <c r="AH410" s="11"/>
      <c r="AI410" s="11"/>
      <c r="AJ410" s="11"/>
      <c r="AK410" s="11"/>
      <c r="AL410" s="11"/>
      <c r="AM410" s="11"/>
      <c r="AN410" s="90" t="s">
        <v>347</v>
      </c>
      <c r="AO410" s="90"/>
      <c r="AP410" s="90"/>
      <c r="AQ410" s="90"/>
      <c r="AR410" s="90"/>
      <c r="AS410" s="90"/>
      <c r="AT410" s="90"/>
      <c r="AU410" s="90"/>
      <c r="AV410" s="90"/>
      <c r="AW410" s="11"/>
      <c r="AX410" s="11"/>
      <c r="AY410" s="22">
        <v>902.83</v>
      </c>
      <c r="AZ410" s="22"/>
      <c r="BA410" s="22"/>
      <c r="BB410" s="22"/>
      <c r="BC410" s="22"/>
      <c r="BD410" s="22"/>
      <c r="BE410" s="22"/>
      <c r="BF410" s="22"/>
      <c r="BG410" s="22"/>
      <c r="BH410" s="11"/>
      <c r="BI410" s="11"/>
      <c r="BJ410" s="23" t="s">
        <v>357</v>
      </c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11"/>
      <c r="BV410" s="22">
        <f>SUM(BV411:CF415)</f>
        <v>679.68</v>
      </c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11"/>
      <c r="CH410" s="23">
        <v>75.28</v>
      </c>
      <c r="CI410" s="23"/>
      <c r="CJ410" s="23"/>
      <c r="CK410" s="23"/>
      <c r="CL410" s="23"/>
      <c r="CM410" s="23"/>
      <c r="CN410" s="11"/>
      <c r="CO410" s="11"/>
      <c r="CP410" s="11"/>
      <c r="CQ410" s="11"/>
      <c r="CR410" s="11"/>
      <c r="CS410" s="11"/>
      <c r="CT410" s="11"/>
      <c r="CU410" s="11"/>
    </row>
    <row r="411" spans="1:99" ht="15" customHeight="1">
      <c r="A411" s="11"/>
      <c r="B411" s="21" t="s">
        <v>189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 t="s">
        <v>190</v>
      </c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11"/>
      <c r="AF411" s="11"/>
      <c r="AG411" s="11"/>
      <c r="AH411" s="11"/>
      <c r="AI411" s="11"/>
      <c r="AJ411" s="11"/>
      <c r="AK411" s="11"/>
      <c r="AL411" s="11"/>
      <c r="AM411" s="11"/>
      <c r="AN411" s="90" t="s">
        <v>347</v>
      </c>
      <c r="AO411" s="90"/>
      <c r="AP411" s="90"/>
      <c r="AQ411" s="90"/>
      <c r="AR411" s="90"/>
      <c r="AS411" s="90"/>
      <c r="AT411" s="90"/>
      <c r="AU411" s="90"/>
      <c r="AV411" s="90"/>
      <c r="AW411" s="11"/>
      <c r="AX411" s="11"/>
      <c r="AY411" s="22">
        <v>0</v>
      </c>
      <c r="AZ411" s="22"/>
      <c r="BA411" s="22"/>
      <c r="BB411" s="22"/>
      <c r="BC411" s="22"/>
      <c r="BD411" s="22"/>
      <c r="BE411" s="22"/>
      <c r="BF411" s="22"/>
      <c r="BG411" s="22"/>
      <c r="BH411" s="11"/>
      <c r="BI411" s="11"/>
      <c r="BJ411" s="23" t="s">
        <v>46</v>
      </c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11"/>
      <c r="BV411" s="22">
        <v>338.83</v>
      </c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11"/>
      <c r="CH411" s="23" t="s">
        <v>110</v>
      </c>
      <c r="CI411" s="23"/>
      <c r="CJ411" s="23"/>
      <c r="CK411" s="23"/>
      <c r="CL411" s="23"/>
      <c r="CM411" s="23"/>
      <c r="CN411" s="11"/>
      <c r="CO411" s="11"/>
      <c r="CP411" s="11"/>
      <c r="CQ411" s="11"/>
      <c r="CR411" s="11"/>
      <c r="CS411" s="11"/>
      <c r="CT411" s="11"/>
      <c r="CU411" s="11"/>
    </row>
    <row r="412" spans="1:99" ht="15" customHeight="1">
      <c r="A412" s="11"/>
      <c r="B412" s="21" t="s">
        <v>191</v>
      </c>
      <c r="C412" s="21"/>
      <c r="D412" s="21"/>
      <c r="E412" s="21"/>
      <c r="F412" s="21"/>
      <c r="G412" s="21"/>
      <c r="H412" s="21"/>
      <c r="I412" s="21"/>
      <c r="J412" s="21"/>
      <c r="K412" s="21"/>
      <c r="L412" s="21" t="s">
        <v>192</v>
      </c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11"/>
      <c r="AF412" s="11"/>
      <c r="AG412" s="11"/>
      <c r="AH412" s="11"/>
      <c r="AI412" s="11"/>
      <c r="AJ412" s="11"/>
      <c r="AK412" s="11"/>
      <c r="AL412" s="11"/>
      <c r="AM412" s="11"/>
      <c r="AN412" s="90" t="s">
        <v>347</v>
      </c>
      <c r="AO412" s="90"/>
      <c r="AP412" s="90"/>
      <c r="AQ412" s="90"/>
      <c r="AR412" s="90"/>
      <c r="AS412" s="90"/>
      <c r="AT412" s="90"/>
      <c r="AU412" s="90"/>
      <c r="AV412" s="90"/>
      <c r="AW412" s="11"/>
      <c r="AX412" s="11"/>
      <c r="AY412" s="22">
        <v>0</v>
      </c>
      <c r="AZ412" s="22"/>
      <c r="BA412" s="22"/>
      <c r="BB412" s="22"/>
      <c r="BC412" s="22"/>
      <c r="BD412" s="22"/>
      <c r="BE412" s="22"/>
      <c r="BF412" s="22"/>
      <c r="BG412" s="22"/>
      <c r="BH412" s="11"/>
      <c r="BI412" s="11"/>
      <c r="BJ412" s="23" t="s">
        <v>46</v>
      </c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11"/>
      <c r="BV412" s="22">
        <v>172.05</v>
      </c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11"/>
      <c r="CH412" s="23" t="s">
        <v>110</v>
      </c>
      <c r="CI412" s="23"/>
      <c r="CJ412" s="23"/>
      <c r="CK412" s="23"/>
      <c r="CL412" s="23"/>
      <c r="CM412" s="23"/>
      <c r="CN412" s="11"/>
      <c r="CO412" s="11"/>
      <c r="CP412" s="11"/>
      <c r="CQ412" s="11"/>
      <c r="CR412" s="11"/>
      <c r="CS412" s="11"/>
      <c r="CT412" s="11"/>
      <c r="CU412" s="11"/>
    </row>
    <row r="413" spans="1:99" ht="15" customHeight="1">
      <c r="A413" s="11"/>
      <c r="B413" s="21" t="s">
        <v>193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 t="s">
        <v>194</v>
      </c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11"/>
      <c r="AF413" s="11"/>
      <c r="AG413" s="11"/>
      <c r="AH413" s="11"/>
      <c r="AI413" s="11"/>
      <c r="AJ413" s="11"/>
      <c r="AK413" s="11"/>
      <c r="AL413" s="11"/>
      <c r="AM413" s="11"/>
      <c r="AN413" s="90" t="s">
        <v>347</v>
      </c>
      <c r="AO413" s="90"/>
      <c r="AP413" s="90"/>
      <c r="AQ413" s="90"/>
      <c r="AR413" s="90"/>
      <c r="AS413" s="90"/>
      <c r="AT413" s="90"/>
      <c r="AU413" s="90"/>
      <c r="AV413" s="90"/>
      <c r="AW413" s="11"/>
      <c r="AX413" s="11"/>
      <c r="AY413" s="22">
        <v>0</v>
      </c>
      <c r="AZ413" s="22"/>
      <c r="BA413" s="22"/>
      <c r="BB413" s="22"/>
      <c r="BC413" s="22"/>
      <c r="BD413" s="22"/>
      <c r="BE413" s="22"/>
      <c r="BF413" s="22"/>
      <c r="BG413" s="22"/>
      <c r="BH413" s="11"/>
      <c r="BI413" s="11"/>
      <c r="BJ413" s="23" t="s">
        <v>46</v>
      </c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11"/>
      <c r="BV413" s="22">
        <v>13.27</v>
      </c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11"/>
      <c r="CH413" s="23" t="s">
        <v>110</v>
      </c>
      <c r="CI413" s="23"/>
      <c r="CJ413" s="23"/>
      <c r="CK413" s="23"/>
      <c r="CL413" s="23"/>
      <c r="CM413" s="23"/>
      <c r="CN413" s="11"/>
      <c r="CO413" s="11"/>
      <c r="CP413" s="11"/>
      <c r="CQ413" s="11"/>
      <c r="CR413" s="11"/>
      <c r="CS413" s="11"/>
      <c r="CT413" s="11"/>
      <c r="CU413" s="11"/>
    </row>
    <row r="414" spans="1:99" ht="15" customHeight="1">
      <c r="A414" s="11"/>
      <c r="B414" s="21" t="s">
        <v>195</v>
      </c>
      <c r="C414" s="21"/>
      <c r="D414" s="21"/>
      <c r="E414" s="21"/>
      <c r="F414" s="21"/>
      <c r="G414" s="21"/>
      <c r="H414" s="21"/>
      <c r="I414" s="21"/>
      <c r="J414" s="21"/>
      <c r="K414" s="21"/>
      <c r="L414" s="21" t="s">
        <v>196</v>
      </c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11"/>
      <c r="AF414" s="11"/>
      <c r="AG414" s="11"/>
      <c r="AH414" s="11"/>
      <c r="AI414" s="11"/>
      <c r="AJ414" s="11"/>
      <c r="AK414" s="11"/>
      <c r="AL414" s="11"/>
      <c r="AM414" s="11"/>
      <c r="AN414" s="90" t="s">
        <v>347</v>
      </c>
      <c r="AO414" s="90"/>
      <c r="AP414" s="90"/>
      <c r="AQ414" s="90"/>
      <c r="AR414" s="90"/>
      <c r="AS414" s="90"/>
      <c r="AT414" s="90"/>
      <c r="AU414" s="90"/>
      <c r="AV414" s="90"/>
      <c r="AW414" s="11"/>
      <c r="AX414" s="11"/>
      <c r="AY414" s="22">
        <v>0</v>
      </c>
      <c r="AZ414" s="22"/>
      <c r="BA414" s="22"/>
      <c r="BB414" s="22"/>
      <c r="BC414" s="22"/>
      <c r="BD414" s="22"/>
      <c r="BE414" s="22"/>
      <c r="BF414" s="22"/>
      <c r="BG414" s="22"/>
      <c r="BH414" s="11"/>
      <c r="BI414" s="11"/>
      <c r="BJ414" s="23" t="s">
        <v>46</v>
      </c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11"/>
      <c r="BV414" s="22">
        <v>125.11</v>
      </c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11"/>
      <c r="CH414" s="23" t="s">
        <v>110</v>
      </c>
      <c r="CI414" s="23"/>
      <c r="CJ414" s="23"/>
      <c r="CK414" s="23"/>
      <c r="CL414" s="23"/>
      <c r="CM414" s="23"/>
      <c r="CN414" s="11"/>
      <c r="CO414" s="11"/>
      <c r="CP414" s="11"/>
      <c r="CQ414" s="11"/>
      <c r="CR414" s="11"/>
      <c r="CS414" s="11"/>
      <c r="CT414" s="11"/>
      <c r="CU414" s="11"/>
    </row>
    <row r="415" spans="1:99" ht="15" customHeight="1">
      <c r="A415" s="11"/>
      <c r="B415" s="21" t="s">
        <v>197</v>
      </c>
      <c r="C415" s="21"/>
      <c r="D415" s="21"/>
      <c r="E415" s="21"/>
      <c r="F415" s="21"/>
      <c r="G415" s="21"/>
      <c r="H415" s="21"/>
      <c r="I415" s="21"/>
      <c r="J415" s="21"/>
      <c r="K415" s="21"/>
      <c r="L415" s="21" t="s">
        <v>323</v>
      </c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11"/>
      <c r="AF415" s="11"/>
      <c r="AG415" s="11"/>
      <c r="AH415" s="11"/>
      <c r="AI415" s="11"/>
      <c r="AJ415" s="11"/>
      <c r="AK415" s="11"/>
      <c r="AL415" s="11"/>
      <c r="AM415" s="11"/>
      <c r="AN415" s="90" t="s">
        <v>347</v>
      </c>
      <c r="AO415" s="90"/>
      <c r="AP415" s="90"/>
      <c r="AQ415" s="90"/>
      <c r="AR415" s="90"/>
      <c r="AS415" s="90"/>
      <c r="AT415" s="90"/>
      <c r="AU415" s="90"/>
      <c r="AV415" s="90"/>
      <c r="AW415" s="11"/>
      <c r="AX415" s="11"/>
      <c r="AY415" s="22">
        <v>0</v>
      </c>
      <c r="AZ415" s="22"/>
      <c r="BA415" s="22"/>
      <c r="BB415" s="22"/>
      <c r="BC415" s="22"/>
      <c r="BD415" s="22"/>
      <c r="BE415" s="22"/>
      <c r="BF415" s="22"/>
      <c r="BG415" s="22"/>
      <c r="BH415" s="11"/>
      <c r="BI415" s="11"/>
      <c r="BJ415" s="23" t="s">
        <v>46</v>
      </c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11"/>
      <c r="BV415" s="22">
        <v>30.42</v>
      </c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11"/>
      <c r="CH415" s="23" t="s">
        <v>110</v>
      </c>
      <c r="CI415" s="23"/>
      <c r="CJ415" s="23"/>
      <c r="CK415" s="23"/>
      <c r="CL415" s="23"/>
      <c r="CM415" s="23"/>
      <c r="CN415" s="11"/>
      <c r="CO415" s="11"/>
      <c r="CP415" s="11"/>
      <c r="CQ415" s="11"/>
      <c r="CR415" s="11"/>
      <c r="CS415" s="11"/>
      <c r="CT415" s="11"/>
      <c r="CU415" s="11"/>
    </row>
    <row r="416" spans="1:99" ht="15" customHeight="1">
      <c r="A416" s="11"/>
      <c r="B416" s="21" t="s">
        <v>198</v>
      </c>
      <c r="C416" s="21"/>
      <c r="D416" s="21"/>
      <c r="E416" s="21"/>
      <c r="F416" s="21"/>
      <c r="G416" s="21"/>
      <c r="H416" s="21"/>
      <c r="I416" s="21"/>
      <c r="J416" s="21"/>
      <c r="K416" s="21"/>
      <c r="L416" s="21" t="s">
        <v>199</v>
      </c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11"/>
      <c r="AF416" s="11"/>
      <c r="AG416" s="11"/>
      <c r="AH416" s="11"/>
      <c r="AI416" s="11"/>
      <c r="AJ416" s="11"/>
      <c r="AK416" s="11"/>
      <c r="AL416" s="11"/>
      <c r="AM416" s="11"/>
      <c r="AN416" s="90" t="s">
        <v>347</v>
      </c>
      <c r="AO416" s="90"/>
      <c r="AP416" s="90"/>
      <c r="AQ416" s="90"/>
      <c r="AR416" s="90"/>
      <c r="AS416" s="90"/>
      <c r="AT416" s="90"/>
      <c r="AU416" s="90"/>
      <c r="AV416" s="90"/>
      <c r="AW416" s="11"/>
      <c r="AX416" s="11"/>
      <c r="AY416" s="22">
        <v>215.81</v>
      </c>
      <c r="AZ416" s="22"/>
      <c r="BA416" s="22"/>
      <c r="BB416" s="22"/>
      <c r="BC416" s="22"/>
      <c r="BD416" s="22"/>
      <c r="BE416" s="22"/>
      <c r="BF416" s="22"/>
      <c r="BG416" s="22"/>
      <c r="BH416" s="11"/>
      <c r="BI416" s="11"/>
      <c r="BJ416" s="23" t="s">
        <v>358</v>
      </c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11"/>
      <c r="BV416" s="22">
        <v>207.82</v>
      </c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11"/>
      <c r="CH416" s="23" t="s">
        <v>359</v>
      </c>
      <c r="CI416" s="23"/>
      <c r="CJ416" s="23"/>
      <c r="CK416" s="23"/>
      <c r="CL416" s="23"/>
      <c r="CM416" s="23"/>
      <c r="CN416" s="11"/>
      <c r="CO416" s="11"/>
      <c r="CP416" s="11"/>
      <c r="CQ416" s="11"/>
      <c r="CR416" s="11"/>
      <c r="CS416" s="11"/>
      <c r="CT416" s="11"/>
      <c r="CU416" s="11"/>
    </row>
    <row r="417" spans="1:99" ht="15" customHeight="1">
      <c r="A417" s="11"/>
      <c r="B417" s="21" t="s">
        <v>203</v>
      </c>
      <c r="C417" s="21"/>
      <c r="D417" s="21"/>
      <c r="E417" s="21"/>
      <c r="F417" s="21"/>
      <c r="G417" s="21"/>
      <c r="H417" s="21"/>
      <c r="I417" s="21"/>
      <c r="J417" s="21"/>
      <c r="K417" s="21"/>
      <c r="L417" s="21" t="s">
        <v>204</v>
      </c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11"/>
      <c r="AF417" s="11"/>
      <c r="AG417" s="11"/>
      <c r="AH417" s="11"/>
      <c r="AI417" s="11"/>
      <c r="AJ417" s="11"/>
      <c r="AK417" s="11"/>
      <c r="AL417" s="11"/>
      <c r="AM417" s="11"/>
      <c r="AN417" s="90" t="s">
        <v>347</v>
      </c>
      <c r="AO417" s="90"/>
      <c r="AP417" s="90"/>
      <c r="AQ417" s="90"/>
      <c r="AR417" s="90"/>
      <c r="AS417" s="90"/>
      <c r="AT417" s="90"/>
      <c r="AU417" s="90"/>
      <c r="AV417" s="90"/>
      <c r="AW417" s="11"/>
      <c r="AX417" s="11"/>
      <c r="AY417" s="22">
        <v>215.81</v>
      </c>
      <c r="AZ417" s="22"/>
      <c r="BA417" s="22"/>
      <c r="BB417" s="22"/>
      <c r="BC417" s="22"/>
      <c r="BD417" s="22"/>
      <c r="BE417" s="22"/>
      <c r="BF417" s="22"/>
      <c r="BG417" s="22"/>
      <c r="BH417" s="11"/>
      <c r="BI417" s="11"/>
      <c r="BJ417" s="23" t="s">
        <v>358</v>
      </c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11"/>
      <c r="BV417" s="22">
        <v>207.82</v>
      </c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11"/>
      <c r="CH417" s="23" t="s">
        <v>359</v>
      </c>
      <c r="CI417" s="23"/>
      <c r="CJ417" s="23"/>
      <c r="CK417" s="23"/>
      <c r="CL417" s="23"/>
      <c r="CM417" s="23"/>
      <c r="CN417" s="11"/>
      <c r="CO417" s="11"/>
      <c r="CP417" s="11"/>
      <c r="CQ417" s="11"/>
      <c r="CR417" s="11"/>
      <c r="CS417" s="11"/>
      <c r="CT417" s="11"/>
      <c r="CU417" s="11"/>
    </row>
    <row r="418" spans="1:99" ht="15" customHeight="1">
      <c r="A418" s="11"/>
      <c r="B418" s="21" t="s">
        <v>205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 t="s">
        <v>326</v>
      </c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11"/>
      <c r="AF418" s="11"/>
      <c r="AG418" s="11"/>
      <c r="AH418" s="11"/>
      <c r="AI418" s="11"/>
      <c r="AJ418" s="11"/>
      <c r="AK418" s="11"/>
      <c r="AL418" s="11"/>
      <c r="AM418" s="11"/>
      <c r="AN418" s="90" t="s">
        <v>347</v>
      </c>
      <c r="AO418" s="90"/>
      <c r="AP418" s="90"/>
      <c r="AQ418" s="90"/>
      <c r="AR418" s="90"/>
      <c r="AS418" s="90"/>
      <c r="AT418" s="90"/>
      <c r="AU418" s="90"/>
      <c r="AV418" s="90"/>
      <c r="AW418" s="11"/>
      <c r="AX418" s="11"/>
      <c r="AY418" s="22">
        <v>0</v>
      </c>
      <c r="AZ418" s="22"/>
      <c r="BA418" s="22"/>
      <c r="BB418" s="22"/>
      <c r="BC418" s="22"/>
      <c r="BD418" s="22"/>
      <c r="BE418" s="22"/>
      <c r="BF418" s="22"/>
      <c r="BG418" s="22"/>
      <c r="BH418" s="11"/>
      <c r="BI418" s="11"/>
      <c r="BJ418" s="23" t="s">
        <v>46</v>
      </c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11"/>
      <c r="BV418" s="22">
        <v>207.03</v>
      </c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11"/>
      <c r="CH418" s="23" t="s">
        <v>110</v>
      </c>
      <c r="CI418" s="23"/>
      <c r="CJ418" s="23"/>
      <c r="CK418" s="23"/>
      <c r="CL418" s="23"/>
      <c r="CM418" s="23"/>
      <c r="CN418" s="11"/>
      <c r="CO418" s="11"/>
      <c r="CP418" s="11"/>
      <c r="CQ418" s="11"/>
      <c r="CR418" s="11"/>
      <c r="CS418" s="11"/>
      <c r="CT418" s="11"/>
      <c r="CU418" s="11"/>
    </row>
    <row r="419" spans="1:99" ht="15.75" customHeight="1">
      <c r="A419" s="11"/>
      <c r="B419" s="21" t="s">
        <v>207</v>
      </c>
      <c r="C419" s="21"/>
      <c r="D419" s="21"/>
      <c r="E419" s="21"/>
      <c r="F419" s="21"/>
      <c r="G419" s="21"/>
      <c r="H419" s="21"/>
      <c r="I419" s="21"/>
      <c r="J419" s="21"/>
      <c r="K419" s="21"/>
      <c r="L419" s="21" t="s">
        <v>208</v>
      </c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11"/>
      <c r="AF419" s="11"/>
      <c r="AG419" s="11"/>
      <c r="AH419" s="11"/>
      <c r="AI419" s="11"/>
      <c r="AJ419" s="11"/>
      <c r="AK419" s="11"/>
      <c r="AL419" s="11"/>
      <c r="AM419" s="11"/>
      <c r="AN419" s="90" t="s">
        <v>347</v>
      </c>
      <c r="AO419" s="90"/>
      <c r="AP419" s="90"/>
      <c r="AQ419" s="90"/>
      <c r="AR419" s="90"/>
      <c r="AS419" s="90"/>
      <c r="AT419" s="90"/>
      <c r="AU419" s="90"/>
      <c r="AV419" s="90"/>
      <c r="AW419" s="11"/>
      <c r="AX419" s="11"/>
      <c r="AY419" s="22">
        <v>0</v>
      </c>
      <c r="AZ419" s="22"/>
      <c r="BA419" s="22"/>
      <c r="BB419" s="22"/>
      <c r="BC419" s="22"/>
      <c r="BD419" s="22"/>
      <c r="BE419" s="22"/>
      <c r="BF419" s="22"/>
      <c r="BG419" s="22"/>
      <c r="BH419" s="11"/>
      <c r="BI419" s="11"/>
      <c r="BJ419" s="23" t="s">
        <v>46</v>
      </c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11"/>
      <c r="BV419" s="22">
        <v>0.79</v>
      </c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11"/>
      <c r="CH419" s="23" t="s">
        <v>110</v>
      </c>
      <c r="CI419" s="23"/>
      <c r="CJ419" s="23"/>
      <c r="CK419" s="23"/>
      <c r="CL419" s="23"/>
      <c r="CM419" s="23"/>
      <c r="CN419" s="11"/>
      <c r="CO419" s="11"/>
      <c r="CP419" s="11"/>
      <c r="CQ419" s="11"/>
      <c r="CR419" s="11"/>
      <c r="CS419" s="11"/>
      <c r="CT419" s="11"/>
      <c r="CU419" s="11"/>
    </row>
    <row r="420" spans="1:99" ht="14.25" customHeight="1">
      <c r="A420" s="8"/>
      <c r="B420" s="84" t="s">
        <v>360</v>
      </c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"/>
      <c r="AY420" s="86">
        <v>1308.12</v>
      </c>
      <c r="AZ420" s="86"/>
      <c r="BA420" s="86"/>
      <c r="BB420" s="86"/>
      <c r="BC420" s="86"/>
      <c r="BD420" s="86"/>
      <c r="BE420" s="86"/>
      <c r="BF420" s="86"/>
      <c r="BG420" s="86"/>
      <c r="BH420" s="8"/>
      <c r="BI420" s="8"/>
      <c r="BJ420" s="87" t="s">
        <v>361</v>
      </c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"/>
      <c r="BV420" s="86">
        <v>1196.23</v>
      </c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"/>
      <c r="CH420" s="87" t="s">
        <v>362</v>
      </c>
      <c r="CI420" s="87"/>
      <c r="CJ420" s="87"/>
      <c r="CK420" s="87"/>
      <c r="CL420" s="87"/>
      <c r="CM420" s="87"/>
      <c r="CN420" s="8"/>
      <c r="CO420" s="8"/>
      <c r="CP420" s="8"/>
      <c r="CQ420" s="8"/>
      <c r="CR420" s="8"/>
      <c r="CS420" s="8"/>
      <c r="CT420" s="8"/>
      <c r="CU420" s="8"/>
    </row>
    <row r="421" spans="1:99" ht="6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</row>
    <row r="422" spans="1:99" ht="15" customHeight="1">
      <c r="A422" s="11"/>
      <c r="B422" s="21" t="s">
        <v>114</v>
      </c>
      <c r="C422" s="21"/>
      <c r="D422" s="21"/>
      <c r="E422" s="21"/>
      <c r="F422" s="21"/>
      <c r="G422" s="21"/>
      <c r="H422" s="21"/>
      <c r="I422" s="21"/>
      <c r="J422" s="21"/>
      <c r="K422" s="21"/>
      <c r="L422" s="21" t="s">
        <v>115</v>
      </c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11"/>
      <c r="AF422" s="11"/>
      <c r="AG422" s="11"/>
      <c r="AH422" s="11"/>
      <c r="AI422" s="11"/>
      <c r="AJ422" s="11"/>
      <c r="AK422" s="11"/>
      <c r="AL422" s="11"/>
      <c r="AM422" s="11"/>
      <c r="AN422" s="90" t="s">
        <v>347</v>
      </c>
      <c r="AO422" s="90"/>
      <c r="AP422" s="90"/>
      <c r="AQ422" s="90"/>
      <c r="AR422" s="90"/>
      <c r="AS422" s="90"/>
      <c r="AT422" s="90"/>
      <c r="AU422" s="90"/>
      <c r="AV422" s="90"/>
      <c r="AW422" s="11"/>
      <c r="AX422" s="11"/>
      <c r="AY422" s="22">
        <v>1308.12</v>
      </c>
      <c r="AZ422" s="22"/>
      <c r="BA422" s="22"/>
      <c r="BB422" s="22"/>
      <c r="BC422" s="22"/>
      <c r="BD422" s="22"/>
      <c r="BE422" s="22"/>
      <c r="BF422" s="22"/>
      <c r="BG422" s="22"/>
      <c r="BH422" s="11"/>
      <c r="BI422" s="11"/>
      <c r="BJ422" s="23" t="s">
        <v>361</v>
      </c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11"/>
      <c r="BV422" s="22">
        <v>1196.23</v>
      </c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11"/>
      <c r="CH422" s="23" t="s">
        <v>362</v>
      </c>
      <c r="CI422" s="23"/>
      <c r="CJ422" s="23"/>
      <c r="CK422" s="23"/>
      <c r="CL422" s="23"/>
      <c r="CM422" s="23"/>
      <c r="CN422" s="11"/>
      <c r="CO422" s="11"/>
      <c r="CP422" s="11"/>
      <c r="CQ422" s="11"/>
      <c r="CR422" s="11"/>
      <c r="CS422" s="11"/>
      <c r="CT422" s="11"/>
      <c r="CU422" s="11"/>
    </row>
    <row r="423" spans="1:99" ht="15" customHeight="1">
      <c r="A423" s="11"/>
      <c r="B423" s="21" t="s">
        <v>142</v>
      </c>
      <c r="C423" s="21"/>
      <c r="D423" s="21"/>
      <c r="E423" s="21"/>
      <c r="F423" s="21"/>
      <c r="G423" s="21"/>
      <c r="H423" s="21"/>
      <c r="I423" s="21"/>
      <c r="J423" s="21"/>
      <c r="K423" s="21"/>
      <c r="L423" s="21" t="s">
        <v>143</v>
      </c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11"/>
      <c r="AF423" s="11"/>
      <c r="AG423" s="11"/>
      <c r="AH423" s="11"/>
      <c r="AI423" s="11"/>
      <c r="AJ423" s="11"/>
      <c r="AK423" s="11"/>
      <c r="AL423" s="11"/>
      <c r="AM423" s="11"/>
      <c r="AN423" s="90" t="s">
        <v>347</v>
      </c>
      <c r="AO423" s="90"/>
      <c r="AP423" s="90"/>
      <c r="AQ423" s="90"/>
      <c r="AR423" s="90"/>
      <c r="AS423" s="90"/>
      <c r="AT423" s="90"/>
      <c r="AU423" s="90"/>
      <c r="AV423" s="90"/>
      <c r="AW423" s="11"/>
      <c r="AX423" s="11"/>
      <c r="AY423" s="22">
        <v>1308.12</v>
      </c>
      <c r="AZ423" s="22"/>
      <c r="BA423" s="22"/>
      <c r="BB423" s="22"/>
      <c r="BC423" s="22"/>
      <c r="BD423" s="22"/>
      <c r="BE423" s="22"/>
      <c r="BF423" s="22"/>
      <c r="BG423" s="22"/>
      <c r="BH423" s="11"/>
      <c r="BI423" s="11"/>
      <c r="BJ423" s="23" t="s">
        <v>361</v>
      </c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11"/>
      <c r="BV423" s="22">
        <v>1196.23</v>
      </c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11"/>
      <c r="CH423" s="23" t="s">
        <v>362</v>
      </c>
      <c r="CI423" s="23"/>
      <c r="CJ423" s="23"/>
      <c r="CK423" s="23"/>
      <c r="CL423" s="23"/>
      <c r="CM423" s="23"/>
      <c r="CN423" s="11"/>
      <c r="CO423" s="11"/>
      <c r="CP423" s="11"/>
      <c r="CQ423" s="11"/>
      <c r="CR423" s="11"/>
      <c r="CS423" s="11"/>
      <c r="CT423" s="11"/>
      <c r="CU423" s="11"/>
    </row>
    <row r="424" spans="1:99" ht="15" customHeight="1">
      <c r="A424" s="11"/>
      <c r="B424" s="21" t="s">
        <v>147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1" t="s">
        <v>148</v>
      </c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11"/>
      <c r="AF424" s="11"/>
      <c r="AG424" s="11"/>
      <c r="AH424" s="11"/>
      <c r="AI424" s="11"/>
      <c r="AJ424" s="11"/>
      <c r="AK424" s="11"/>
      <c r="AL424" s="11"/>
      <c r="AM424" s="11"/>
      <c r="AN424" s="90" t="s">
        <v>347</v>
      </c>
      <c r="AO424" s="90"/>
      <c r="AP424" s="90"/>
      <c r="AQ424" s="90"/>
      <c r="AR424" s="90"/>
      <c r="AS424" s="90"/>
      <c r="AT424" s="90"/>
      <c r="AU424" s="90"/>
      <c r="AV424" s="90"/>
      <c r="AW424" s="11"/>
      <c r="AX424" s="11"/>
      <c r="AY424" s="22">
        <v>86.56</v>
      </c>
      <c r="AZ424" s="22"/>
      <c r="BA424" s="22"/>
      <c r="BB424" s="22"/>
      <c r="BC424" s="22"/>
      <c r="BD424" s="22"/>
      <c r="BE424" s="22"/>
      <c r="BF424" s="22"/>
      <c r="BG424" s="22"/>
      <c r="BH424" s="11"/>
      <c r="BI424" s="11"/>
      <c r="BJ424" s="23" t="s">
        <v>363</v>
      </c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11"/>
      <c r="BV424" s="22">
        <v>86.56</v>
      </c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11"/>
      <c r="CH424" s="23" t="s">
        <v>98</v>
      </c>
      <c r="CI424" s="23"/>
      <c r="CJ424" s="23"/>
      <c r="CK424" s="23"/>
      <c r="CL424" s="23"/>
      <c r="CM424" s="23"/>
      <c r="CN424" s="11"/>
      <c r="CO424" s="11"/>
      <c r="CP424" s="11"/>
      <c r="CQ424" s="11"/>
      <c r="CR424" s="11"/>
      <c r="CS424" s="11"/>
      <c r="CT424" s="11"/>
      <c r="CU424" s="11"/>
    </row>
    <row r="425" spans="1:99" ht="15" customHeight="1">
      <c r="A425" s="11"/>
      <c r="B425" s="21" t="s">
        <v>151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 t="s">
        <v>152</v>
      </c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11"/>
      <c r="AF425" s="11"/>
      <c r="AG425" s="11"/>
      <c r="AH425" s="11"/>
      <c r="AI425" s="11"/>
      <c r="AJ425" s="11"/>
      <c r="AK425" s="11"/>
      <c r="AL425" s="11"/>
      <c r="AM425" s="11"/>
      <c r="AN425" s="90" t="s">
        <v>347</v>
      </c>
      <c r="AO425" s="90"/>
      <c r="AP425" s="90"/>
      <c r="AQ425" s="90"/>
      <c r="AR425" s="90"/>
      <c r="AS425" s="90"/>
      <c r="AT425" s="90"/>
      <c r="AU425" s="90"/>
      <c r="AV425" s="90"/>
      <c r="AW425" s="11"/>
      <c r="AX425" s="11"/>
      <c r="AY425" s="22">
        <v>0</v>
      </c>
      <c r="AZ425" s="22"/>
      <c r="BA425" s="22"/>
      <c r="BB425" s="22"/>
      <c r="BC425" s="22"/>
      <c r="BD425" s="22"/>
      <c r="BE425" s="22"/>
      <c r="BF425" s="22"/>
      <c r="BG425" s="22"/>
      <c r="BH425" s="11"/>
      <c r="BI425" s="11"/>
      <c r="BJ425" s="23" t="s">
        <v>46</v>
      </c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11"/>
      <c r="BV425" s="22">
        <v>86.56</v>
      </c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11"/>
      <c r="CH425" s="23" t="s">
        <v>110</v>
      </c>
      <c r="CI425" s="23"/>
      <c r="CJ425" s="23"/>
      <c r="CK425" s="23"/>
      <c r="CL425" s="23"/>
      <c r="CM425" s="23"/>
      <c r="CN425" s="11"/>
      <c r="CO425" s="11"/>
      <c r="CP425" s="11"/>
      <c r="CQ425" s="11"/>
      <c r="CR425" s="11"/>
      <c r="CS425" s="11"/>
      <c r="CT425" s="11"/>
      <c r="CU425" s="11"/>
    </row>
    <row r="426" spans="1:99" ht="15" customHeight="1">
      <c r="A426" s="11"/>
      <c r="B426" s="21" t="s">
        <v>157</v>
      </c>
      <c r="C426" s="21"/>
      <c r="D426" s="21"/>
      <c r="E426" s="21"/>
      <c r="F426" s="21"/>
      <c r="G426" s="21"/>
      <c r="H426" s="21"/>
      <c r="I426" s="21"/>
      <c r="J426" s="21"/>
      <c r="K426" s="21"/>
      <c r="L426" s="21" t="s">
        <v>158</v>
      </c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11"/>
      <c r="AF426" s="11"/>
      <c r="AG426" s="11"/>
      <c r="AH426" s="11"/>
      <c r="AI426" s="11"/>
      <c r="AJ426" s="11"/>
      <c r="AK426" s="11"/>
      <c r="AL426" s="11"/>
      <c r="AM426" s="11"/>
      <c r="AN426" s="90" t="s">
        <v>347</v>
      </c>
      <c r="AO426" s="90"/>
      <c r="AP426" s="90"/>
      <c r="AQ426" s="90"/>
      <c r="AR426" s="90"/>
      <c r="AS426" s="90"/>
      <c r="AT426" s="90"/>
      <c r="AU426" s="90"/>
      <c r="AV426" s="90"/>
      <c r="AW426" s="11"/>
      <c r="AX426" s="11"/>
      <c r="AY426" s="22">
        <v>796.34</v>
      </c>
      <c r="AZ426" s="22"/>
      <c r="BA426" s="22"/>
      <c r="BB426" s="22"/>
      <c r="BC426" s="22"/>
      <c r="BD426" s="22"/>
      <c r="BE426" s="22"/>
      <c r="BF426" s="22"/>
      <c r="BG426" s="22"/>
      <c r="BH426" s="11"/>
      <c r="BI426" s="11"/>
      <c r="BJ426" s="23" t="s">
        <v>364</v>
      </c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11"/>
      <c r="BV426" s="22">
        <v>691.45</v>
      </c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11"/>
      <c r="CH426" s="23" t="s">
        <v>365</v>
      </c>
      <c r="CI426" s="23"/>
      <c r="CJ426" s="23"/>
      <c r="CK426" s="23"/>
      <c r="CL426" s="23"/>
      <c r="CM426" s="23"/>
      <c r="CN426" s="11"/>
      <c r="CO426" s="11"/>
      <c r="CP426" s="11"/>
      <c r="CQ426" s="11"/>
      <c r="CR426" s="11"/>
      <c r="CS426" s="11"/>
      <c r="CT426" s="11"/>
      <c r="CU426" s="11"/>
    </row>
    <row r="427" spans="1:99" ht="15" customHeight="1">
      <c r="A427" s="11"/>
      <c r="B427" s="21" t="s">
        <v>161</v>
      </c>
      <c r="C427" s="21"/>
      <c r="D427" s="21"/>
      <c r="E427" s="21"/>
      <c r="F427" s="21"/>
      <c r="G427" s="21"/>
      <c r="H427" s="21"/>
      <c r="I427" s="21"/>
      <c r="J427" s="21"/>
      <c r="K427" s="21"/>
      <c r="L427" s="21" t="s">
        <v>321</v>
      </c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11"/>
      <c r="AF427" s="11"/>
      <c r="AG427" s="11"/>
      <c r="AH427" s="11"/>
      <c r="AI427" s="11"/>
      <c r="AJ427" s="11"/>
      <c r="AK427" s="11"/>
      <c r="AL427" s="11"/>
      <c r="AM427" s="11"/>
      <c r="AN427" s="90" t="s">
        <v>347</v>
      </c>
      <c r="AO427" s="90"/>
      <c r="AP427" s="90"/>
      <c r="AQ427" s="90"/>
      <c r="AR427" s="90"/>
      <c r="AS427" s="90"/>
      <c r="AT427" s="90"/>
      <c r="AU427" s="90"/>
      <c r="AV427" s="90"/>
      <c r="AW427" s="11"/>
      <c r="AX427" s="11"/>
      <c r="AY427" s="22">
        <v>0</v>
      </c>
      <c r="AZ427" s="22"/>
      <c r="BA427" s="22"/>
      <c r="BB427" s="22"/>
      <c r="BC427" s="22"/>
      <c r="BD427" s="22"/>
      <c r="BE427" s="22"/>
      <c r="BF427" s="22"/>
      <c r="BG427" s="22"/>
      <c r="BH427" s="11"/>
      <c r="BI427" s="11"/>
      <c r="BJ427" s="23" t="s">
        <v>46</v>
      </c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11"/>
      <c r="BV427" s="22">
        <v>489.74</v>
      </c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11"/>
      <c r="CH427" s="23" t="s">
        <v>110</v>
      </c>
      <c r="CI427" s="23"/>
      <c r="CJ427" s="23"/>
      <c r="CK427" s="23"/>
      <c r="CL427" s="23"/>
      <c r="CM427" s="23"/>
      <c r="CN427" s="11"/>
      <c r="CO427" s="11"/>
      <c r="CP427" s="11"/>
      <c r="CQ427" s="11"/>
      <c r="CR427" s="11"/>
      <c r="CS427" s="11"/>
      <c r="CT427" s="11"/>
      <c r="CU427" s="11"/>
    </row>
    <row r="428" spans="1:99" ht="15" customHeight="1">
      <c r="A428" s="11"/>
      <c r="B428" s="21" t="s">
        <v>163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 t="s">
        <v>164</v>
      </c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11"/>
      <c r="AF428" s="11"/>
      <c r="AG428" s="11"/>
      <c r="AH428" s="11"/>
      <c r="AI428" s="11"/>
      <c r="AJ428" s="11"/>
      <c r="AK428" s="11"/>
      <c r="AL428" s="11"/>
      <c r="AM428" s="11"/>
      <c r="AN428" s="90" t="s">
        <v>347</v>
      </c>
      <c r="AO428" s="90"/>
      <c r="AP428" s="90"/>
      <c r="AQ428" s="90"/>
      <c r="AR428" s="90"/>
      <c r="AS428" s="90"/>
      <c r="AT428" s="90"/>
      <c r="AU428" s="90"/>
      <c r="AV428" s="90"/>
      <c r="AW428" s="11"/>
      <c r="AX428" s="11"/>
      <c r="AY428" s="22">
        <v>0</v>
      </c>
      <c r="AZ428" s="22"/>
      <c r="BA428" s="22"/>
      <c r="BB428" s="22"/>
      <c r="BC428" s="22"/>
      <c r="BD428" s="22"/>
      <c r="BE428" s="22"/>
      <c r="BF428" s="22"/>
      <c r="BG428" s="22"/>
      <c r="BH428" s="11"/>
      <c r="BI428" s="11"/>
      <c r="BJ428" s="23" t="s">
        <v>46</v>
      </c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11"/>
      <c r="BV428" s="22">
        <v>201.71</v>
      </c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11"/>
      <c r="CH428" s="23" t="s">
        <v>110</v>
      </c>
      <c r="CI428" s="23"/>
      <c r="CJ428" s="23"/>
      <c r="CK428" s="23"/>
      <c r="CL428" s="23"/>
      <c r="CM428" s="23"/>
      <c r="CN428" s="11"/>
      <c r="CO428" s="11"/>
      <c r="CP428" s="11"/>
      <c r="CQ428" s="11"/>
      <c r="CR428" s="11"/>
      <c r="CS428" s="11"/>
      <c r="CT428" s="11"/>
      <c r="CU428" s="11"/>
    </row>
    <row r="429" spans="1:99" ht="15" customHeight="1">
      <c r="A429" s="11"/>
      <c r="B429" s="21" t="s">
        <v>167</v>
      </c>
      <c r="C429" s="21"/>
      <c r="D429" s="21"/>
      <c r="E429" s="21"/>
      <c r="F429" s="21"/>
      <c r="G429" s="21"/>
      <c r="H429" s="21"/>
      <c r="I429" s="21"/>
      <c r="J429" s="21"/>
      <c r="K429" s="21"/>
      <c r="L429" s="21" t="s">
        <v>168</v>
      </c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11"/>
      <c r="AF429" s="11"/>
      <c r="AG429" s="11"/>
      <c r="AH429" s="11"/>
      <c r="AI429" s="11"/>
      <c r="AJ429" s="11"/>
      <c r="AK429" s="11"/>
      <c r="AL429" s="11"/>
      <c r="AM429" s="11"/>
      <c r="AN429" s="90" t="s">
        <v>347</v>
      </c>
      <c r="AO429" s="90"/>
      <c r="AP429" s="90"/>
      <c r="AQ429" s="90"/>
      <c r="AR429" s="90"/>
      <c r="AS429" s="90"/>
      <c r="AT429" s="90"/>
      <c r="AU429" s="90"/>
      <c r="AV429" s="90"/>
      <c r="AW429" s="11"/>
      <c r="AX429" s="11"/>
      <c r="AY429" s="22">
        <v>132.72</v>
      </c>
      <c r="AZ429" s="22"/>
      <c r="BA429" s="22"/>
      <c r="BB429" s="22"/>
      <c r="BC429" s="22"/>
      <c r="BD429" s="22"/>
      <c r="BE429" s="22"/>
      <c r="BF429" s="22"/>
      <c r="BG429" s="22"/>
      <c r="BH429" s="11"/>
      <c r="BI429" s="11"/>
      <c r="BJ429" s="23" t="s">
        <v>366</v>
      </c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11"/>
      <c r="BV429" s="22">
        <v>125.72</v>
      </c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11"/>
      <c r="CH429" s="23" t="s">
        <v>367</v>
      </c>
      <c r="CI429" s="23"/>
      <c r="CJ429" s="23"/>
      <c r="CK429" s="23"/>
      <c r="CL429" s="23"/>
      <c r="CM429" s="23"/>
      <c r="CN429" s="11"/>
      <c r="CO429" s="11"/>
      <c r="CP429" s="11"/>
      <c r="CQ429" s="11"/>
      <c r="CR429" s="11"/>
      <c r="CS429" s="11"/>
      <c r="CT429" s="11"/>
      <c r="CU429" s="11"/>
    </row>
    <row r="430" spans="1:99" ht="15" customHeight="1">
      <c r="A430" s="11"/>
      <c r="B430" s="21" t="s">
        <v>171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 t="s">
        <v>172</v>
      </c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11"/>
      <c r="AF430" s="11"/>
      <c r="AG430" s="11"/>
      <c r="AH430" s="11"/>
      <c r="AI430" s="11"/>
      <c r="AJ430" s="11"/>
      <c r="AK430" s="11"/>
      <c r="AL430" s="11"/>
      <c r="AM430" s="11"/>
      <c r="AN430" s="90" t="s">
        <v>347</v>
      </c>
      <c r="AO430" s="90"/>
      <c r="AP430" s="90"/>
      <c r="AQ430" s="90"/>
      <c r="AR430" s="90"/>
      <c r="AS430" s="90"/>
      <c r="AT430" s="90"/>
      <c r="AU430" s="90"/>
      <c r="AV430" s="90"/>
      <c r="AW430" s="11"/>
      <c r="AX430" s="11"/>
      <c r="AY430" s="22">
        <v>0</v>
      </c>
      <c r="AZ430" s="22"/>
      <c r="BA430" s="22"/>
      <c r="BB430" s="22"/>
      <c r="BC430" s="22"/>
      <c r="BD430" s="22"/>
      <c r="BE430" s="22"/>
      <c r="BF430" s="22"/>
      <c r="BG430" s="22"/>
      <c r="BH430" s="11"/>
      <c r="BI430" s="11"/>
      <c r="BJ430" s="23" t="s">
        <v>46</v>
      </c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11"/>
      <c r="BV430" s="22">
        <v>31.32</v>
      </c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11"/>
      <c r="CH430" s="23" t="s">
        <v>110</v>
      </c>
      <c r="CI430" s="23"/>
      <c r="CJ430" s="23"/>
      <c r="CK430" s="23"/>
      <c r="CL430" s="23"/>
      <c r="CM430" s="23"/>
      <c r="CN430" s="11"/>
      <c r="CO430" s="11"/>
      <c r="CP430" s="11"/>
      <c r="CQ430" s="11"/>
      <c r="CR430" s="11"/>
      <c r="CS430" s="11"/>
      <c r="CT430" s="11"/>
      <c r="CU430" s="11"/>
    </row>
    <row r="431" spans="1:99" ht="15" customHeight="1">
      <c r="A431" s="11"/>
      <c r="B431" s="21" t="s">
        <v>175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 t="s">
        <v>176</v>
      </c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11"/>
      <c r="AF431" s="11"/>
      <c r="AG431" s="11"/>
      <c r="AH431" s="11"/>
      <c r="AI431" s="11"/>
      <c r="AJ431" s="11"/>
      <c r="AK431" s="11"/>
      <c r="AL431" s="11"/>
      <c r="AM431" s="11"/>
      <c r="AN431" s="90" t="s">
        <v>347</v>
      </c>
      <c r="AO431" s="90"/>
      <c r="AP431" s="90"/>
      <c r="AQ431" s="90"/>
      <c r="AR431" s="90"/>
      <c r="AS431" s="90"/>
      <c r="AT431" s="90"/>
      <c r="AU431" s="90"/>
      <c r="AV431" s="90"/>
      <c r="AW431" s="11"/>
      <c r="AX431" s="11"/>
      <c r="AY431" s="22">
        <v>0</v>
      </c>
      <c r="AZ431" s="22"/>
      <c r="BA431" s="22"/>
      <c r="BB431" s="22"/>
      <c r="BC431" s="22"/>
      <c r="BD431" s="22"/>
      <c r="BE431" s="22"/>
      <c r="BF431" s="22"/>
      <c r="BG431" s="22"/>
      <c r="BH431" s="11"/>
      <c r="BI431" s="11"/>
      <c r="BJ431" s="23" t="s">
        <v>46</v>
      </c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11"/>
      <c r="BV431" s="22">
        <v>94.4</v>
      </c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11"/>
      <c r="CH431" s="23" t="s">
        <v>110</v>
      </c>
      <c r="CI431" s="23"/>
      <c r="CJ431" s="23"/>
      <c r="CK431" s="23"/>
      <c r="CL431" s="23"/>
      <c r="CM431" s="23"/>
      <c r="CN431" s="11"/>
      <c r="CO431" s="11"/>
      <c r="CP431" s="11"/>
      <c r="CQ431" s="11"/>
      <c r="CR431" s="11"/>
      <c r="CS431" s="11"/>
      <c r="CT431" s="11"/>
      <c r="CU431" s="11"/>
    </row>
    <row r="432" spans="1:99" ht="15" customHeight="1">
      <c r="A432" s="11"/>
      <c r="B432" s="21" t="s">
        <v>181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 t="s">
        <v>368</v>
      </c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11"/>
      <c r="AF432" s="11"/>
      <c r="AG432" s="11"/>
      <c r="AH432" s="11"/>
      <c r="AI432" s="11"/>
      <c r="AJ432" s="11"/>
      <c r="AK432" s="11"/>
      <c r="AL432" s="11"/>
      <c r="AM432" s="11"/>
      <c r="AN432" s="90" t="s">
        <v>347</v>
      </c>
      <c r="AO432" s="90"/>
      <c r="AP432" s="90"/>
      <c r="AQ432" s="90"/>
      <c r="AR432" s="90"/>
      <c r="AS432" s="90"/>
      <c r="AT432" s="90"/>
      <c r="AU432" s="90"/>
      <c r="AV432" s="90"/>
      <c r="AW432" s="11"/>
      <c r="AX432" s="11"/>
      <c r="AY432" s="22">
        <v>292.5</v>
      </c>
      <c r="AZ432" s="22"/>
      <c r="BA432" s="22"/>
      <c r="BB432" s="22"/>
      <c r="BC432" s="22"/>
      <c r="BD432" s="22"/>
      <c r="BE432" s="22"/>
      <c r="BF432" s="22"/>
      <c r="BG432" s="22"/>
      <c r="BH432" s="11"/>
      <c r="BI432" s="11"/>
      <c r="BJ432" s="23" t="s">
        <v>183</v>
      </c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11"/>
      <c r="BV432" s="22">
        <v>292.5</v>
      </c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11"/>
      <c r="CH432" s="23" t="s">
        <v>98</v>
      </c>
      <c r="CI432" s="23"/>
      <c r="CJ432" s="23"/>
      <c r="CK432" s="23"/>
      <c r="CL432" s="23"/>
      <c r="CM432" s="23"/>
      <c r="CN432" s="11"/>
      <c r="CO432" s="11"/>
      <c r="CP432" s="11"/>
      <c r="CQ432" s="11"/>
      <c r="CR432" s="11"/>
      <c r="CS432" s="11"/>
      <c r="CT432" s="11"/>
      <c r="CU432" s="11"/>
    </row>
    <row r="433" spans="1:99" ht="15.75" customHeight="1">
      <c r="A433" s="11"/>
      <c r="B433" s="21" t="s">
        <v>184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1" t="s">
        <v>368</v>
      </c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11"/>
      <c r="AF433" s="11"/>
      <c r="AG433" s="11"/>
      <c r="AH433" s="11"/>
      <c r="AI433" s="11"/>
      <c r="AJ433" s="11"/>
      <c r="AK433" s="11"/>
      <c r="AL433" s="11"/>
      <c r="AM433" s="11"/>
      <c r="AN433" s="90" t="s">
        <v>347</v>
      </c>
      <c r="AO433" s="90"/>
      <c r="AP433" s="90"/>
      <c r="AQ433" s="90"/>
      <c r="AR433" s="90"/>
      <c r="AS433" s="90"/>
      <c r="AT433" s="90"/>
      <c r="AU433" s="90"/>
      <c r="AV433" s="90"/>
      <c r="AW433" s="11"/>
      <c r="AX433" s="11"/>
      <c r="AY433" s="22">
        <v>0</v>
      </c>
      <c r="AZ433" s="22"/>
      <c r="BA433" s="22"/>
      <c r="BB433" s="22"/>
      <c r="BC433" s="22"/>
      <c r="BD433" s="22"/>
      <c r="BE433" s="22"/>
      <c r="BF433" s="22"/>
      <c r="BG433" s="22"/>
      <c r="BH433" s="11"/>
      <c r="BI433" s="11"/>
      <c r="BJ433" s="23" t="s">
        <v>46</v>
      </c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11"/>
      <c r="BV433" s="22">
        <v>292.5</v>
      </c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11"/>
      <c r="CH433" s="23" t="s">
        <v>110</v>
      </c>
      <c r="CI433" s="23"/>
      <c r="CJ433" s="23"/>
      <c r="CK433" s="23"/>
      <c r="CL433" s="23"/>
      <c r="CM433" s="23"/>
      <c r="CN433" s="11"/>
      <c r="CO433" s="11"/>
      <c r="CP433" s="11"/>
      <c r="CQ433" s="11"/>
      <c r="CR433" s="11"/>
      <c r="CS433" s="11"/>
      <c r="CT433" s="11"/>
      <c r="CU433" s="11"/>
    </row>
    <row r="434" spans="1:99" ht="13.5" customHeight="1">
      <c r="A434" s="8"/>
      <c r="B434" s="84" t="s">
        <v>369</v>
      </c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"/>
      <c r="AY434" s="86">
        <v>3982.09</v>
      </c>
      <c r="AZ434" s="86"/>
      <c r="BA434" s="86"/>
      <c r="BB434" s="86"/>
      <c r="BC434" s="86"/>
      <c r="BD434" s="86"/>
      <c r="BE434" s="86"/>
      <c r="BF434" s="86"/>
      <c r="BG434" s="86"/>
      <c r="BH434" s="8"/>
      <c r="BI434" s="8"/>
      <c r="BJ434" s="87" t="s">
        <v>284</v>
      </c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"/>
      <c r="BV434" s="86">
        <v>3982.09</v>
      </c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"/>
      <c r="CH434" s="91">
        <v>100</v>
      </c>
      <c r="CI434" s="91"/>
      <c r="CJ434" s="91"/>
      <c r="CK434" s="91"/>
      <c r="CL434" s="91"/>
      <c r="CM434" s="91"/>
      <c r="CN434" s="8"/>
      <c r="CO434" s="8"/>
      <c r="CP434" s="8"/>
      <c r="CQ434" s="8"/>
      <c r="CR434" s="8"/>
      <c r="CS434" s="8"/>
      <c r="CT434" s="8"/>
      <c r="CU434" s="8"/>
    </row>
    <row r="435" spans="1:99" ht="12.75" customHeight="1" hidden="1">
      <c r="A435" s="8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"/>
      <c r="AY435" s="85"/>
      <c r="AZ435" s="85"/>
      <c r="BA435" s="85"/>
      <c r="BB435" s="85"/>
      <c r="BC435" s="85"/>
      <c r="BD435" s="85"/>
      <c r="BE435" s="85"/>
      <c r="BF435" s="85"/>
      <c r="BG435" s="85"/>
      <c r="BH435" s="8"/>
      <c r="BI435" s="8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"/>
      <c r="CH435" s="12"/>
      <c r="CI435" s="12"/>
      <c r="CJ435" s="12"/>
      <c r="CK435" s="12"/>
      <c r="CL435" s="12"/>
      <c r="CM435" s="12"/>
      <c r="CN435" s="8"/>
      <c r="CO435" s="8"/>
      <c r="CP435" s="8"/>
      <c r="CQ435" s="8"/>
      <c r="CR435" s="8"/>
      <c r="CS435" s="8"/>
      <c r="CT435" s="8"/>
      <c r="CU435" s="8"/>
    </row>
    <row r="436" spans="1:99" ht="14.25" customHeight="1">
      <c r="A436" s="8"/>
      <c r="B436" s="88" t="s">
        <v>114</v>
      </c>
      <c r="C436" s="88"/>
      <c r="D436" s="88"/>
      <c r="E436" s="88"/>
      <c r="F436" s="88"/>
      <c r="G436" s="88"/>
      <c r="H436" s="88"/>
      <c r="I436" s="88"/>
      <c r="J436" s="88"/>
      <c r="K436" s="88"/>
      <c r="L436" s="88" t="s">
        <v>115</v>
      </c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"/>
      <c r="AF436" s="8"/>
      <c r="AG436" s="8"/>
      <c r="AH436" s="8"/>
      <c r="AI436" s="8"/>
      <c r="AJ436" s="8"/>
      <c r="AK436" s="8"/>
      <c r="AL436" s="8"/>
      <c r="AM436" s="8"/>
      <c r="AN436" s="89" t="s">
        <v>347</v>
      </c>
      <c r="AO436" s="89"/>
      <c r="AP436" s="89"/>
      <c r="AQ436" s="89"/>
      <c r="AR436" s="89"/>
      <c r="AS436" s="89"/>
      <c r="AT436" s="89"/>
      <c r="AU436" s="89"/>
      <c r="AV436" s="89"/>
      <c r="AW436" s="8"/>
      <c r="AX436" s="8"/>
      <c r="AY436" s="86">
        <v>3982.09</v>
      </c>
      <c r="AZ436" s="86"/>
      <c r="BA436" s="86"/>
      <c r="BB436" s="86"/>
      <c r="BC436" s="86"/>
      <c r="BD436" s="86"/>
      <c r="BE436" s="86"/>
      <c r="BF436" s="86"/>
      <c r="BG436" s="86"/>
      <c r="BH436" s="8"/>
      <c r="BI436" s="8"/>
      <c r="BJ436" s="87" t="s">
        <v>284</v>
      </c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"/>
      <c r="BV436" s="86">
        <v>3982.09</v>
      </c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"/>
      <c r="CH436" s="91">
        <v>100</v>
      </c>
      <c r="CI436" s="91"/>
      <c r="CJ436" s="91"/>
      <c r="CK436" s="91"/>
      <c r="CL436" s="91"/>
      <c r="CM436" s="91"/>
      <c r="CN436" s="8"/>
      <c r="CO436" s="8"/>
      <c r="CP436" s="8"/>
      <c r="CQ436" s="8"/>
      <c r="CR436" s="8"/>
      <c r="CS436" s="8"/>
      <c r="CT436" s="8"/>
      <c r="CU436" s="8"/>
    </row>
    <row r="437" spans="1:99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</row>
    <row r="438" spans="1:98" ht="15" customHeight="1">
      <c r="A438" s="11"/>
      <c r="B438" s="21" t="s">
        <v>118</v>
      </c>
      <c r="C438" s="21"/>
      <c r="D438" s="21"/>
      <c r="E438" s="21"/>
      <c r="F438" s="21"/>
      <c r="G438" s="21"/>
      <c r="H438" s="21"/>
      <c r="I438" s="21"/>
      <c r="J438" s="21"/>
      <c r="K438" s="21"/>
      <c r="L438" s="21" t="s">
        <v>119</v>
      </c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11"/>
      <c r="AF438" s="11"/>
      <c r="AG438" s="11"/>
      <c r="AH438" s="11"/>
      <c r="AI438" s="11"/>
      <c r="AJ438" s="11"/>
      <c r="AK438" s="11"/>
      <c r="AL438" s="11"/>
      <c r="AM438" s="11"/>
      <c r="AN438" s="90" t="s">
        <v>347</v>
      </c>
      <c r="AO438" s="90"/>
      <c r="AP438" s="90"/>
      <c r="AQ438" s="90"/>
      <c r="AR438" s="90"/>
      <c r="AS438" s="90"/>
      <c r="AT438" s="90"/>
      <c r="AU438" s="90"/>
      <c r="AV438" s="90"/>
      <c r="AW438" s="11"/>
      <c r="AX438" s="11"/>
      <c r="AY438" s="22">
        <v>544.34</v>
      </c>
      <c r="AZ438" s="22"/>
      <c r="BA438" s="22"/>
      <c r="BB438" s="22"/>
      <c r="BC438" s="22"/>
      <c r="BD438" s="22"/>
      <c r="BE438" s="22"/>
      <c r="BF438" s="22"/>
      <c r="BG438" s="22"/>
      <c r="BH438" s="11"/>
      <c r="BI438" s="11"/>
      <c r="BJ438" s="23" t="s">
        <v>370</v>
      </c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11"/>
      <c r="BV438" s="22">
        <f>SUM(BV440:CF441)</f>
        <v>544.3399999999999</v>
      </c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11"/>
      <c r="CH438" s="19">
        <v>100</v>
      </c>
      <c r="CI438" s="19"/>
      <c r="CJ438" s="19"/>
      <c r="CK438" s="19"/>
      <c r="CL438" s="19"/>
      <c r="CM438" s="19"/>
      <c r="CN438" s="11"/>
      <c r="CO438" s="11"/>
      <c r="CP438" s="11"/>
      <c r="CQ438" s="11"/>
      <c r="CR438" s="11"/>
      <c r="CS438" s="11"/>
      <c r="CT438" s="11"/>
    </row>
    <row r="439" spans="1:98" ht="15" customHeight="1">
      <c r="A439" s="11"/>
      <c r="B439" s="21" t="s">
        <v>123</v>
      </c>
      <c r="C439" s="21"/>
      <c r="D439" s="21"/>
      <c r="E439" s="21"/>
      <c r="F439" s="21"/>
      <c r="G439" s="21"/>
      <c r="H439" s="21"/>
      <c r="I439" s="21"/>
      <c r="J439" s="21"/>
      <c r="K439" s="21"/>
      <c r="L439" s="21" t="s">
        <v>124</v>
      </c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11"/>
      <c r="AF439" s="11"/>
      <c r="AG439" s="11"/>
      <c r="AH439" s="11"/>
      <c r="AI439" s="11"/>
      <c r="AJ439" s="11"/>
      <c r="AK439" s="11"/>
      <c r="AL439" s="11"/>
      <c r="AM439" s="11"/>
      <c r="AN439" s="90" t="s">
        <v>347</v>
      </c>
      <c r="AO439" s="90"/>
      <c r="AP439" s="90"/>
      <c r="AQ439" s="90"/>
      <c r="AR439" s="90"/>
      <c r="AS439" s="90"/>
      <c r="AT439" s="90"/>
      <c r="AU439" s="90"/>
      <c r="AV439" s="90"/>
      <c r="AW439" s="11"/>
      <c r="AX439" s="11"/>
      <c r="AY439" s="22">
        <v>474.34</v>
      </c>
      <c r="AZ439" s="22"/>
      <c r="BA439" s="22"/>
      <c r="BB439" s="22"/>
      <c r="BC439" s="22"/>
      <c r="BD439" s="22"/>
      <c r="BE439" s="22"/>
      <c r="BF439" s="22"/>
      <c r="BG439" s="22"/>
      <c r="BH439" s="11"/>
      <c r="BI439" s="11"/>
      <c r="BJ439" s="23" t="s">
        <v>371</v>
      </c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11"/>
      <c r="BV439" s="22">
        <v>474.34</v>
      </c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11"/>
      <c r="CH439" s="19">
        <v>100</v>
      </c>
      <c r="CI439" s="19"/>
      <c r="CJ439" s="19"/>
      <c r="CK439" s="19"/>
      <c r="CL439" s="19"/>
      <c r="CM439" s="19"/>
      <c r="CN439" s="11"/>
      <c r="CO439" s="11"/>
      <c r="CP439" s="11"/>
      <c r="CQ439" s="11"/>
      <c r="CR439" s="11"/>
      <c r="CS439" s="11"/>
      <c r="CT439" s="11"/>
    </row>
    <row r="440" spans="1:98" ht="15" customHeight="1">
      <c r="A440" s="11"/>
      <c r="B440" s="21" t="s">
        <v>129</v>
      </c>
      <c r="C440" s="21"/>
      <c r="D440" s="21"/>
      <c r="E440" s="21"/>
      <c r="F440" s="21"/>
      <c r="G440" s="21"/>
      <c r="H440" s="21"/>
      <c r="I440" s="21"/>
      <c r="J440" s="21"/>
      <c r="K440" s="21"/>
      <c r="L440" s="21" t="s">
        <v>130</v>
      </c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11"/>
      <c r="AF440" s="11"/>
      <c r="AG440" s="11"/>
      <c r="AH440" s="11"/>
      <c r="AI440" s="11"/>
      <c r="AJ440" s="11"/>
      <c r="AK440" s="11"/>
      <c r="AL440" s="11"/>
      <c r="AM440" s="11"/>
      <c r="AN440" s="90" t="s">
        <v>347</v>
      </c>
      <c r="AO440" s="90"/>
      <c r="AP440" s="90"/>
      <c r="AQ440" s="90"/>
      <c r="AR440" s="90"/>
      <c r="AS440" s="90"/>
      <c r="AT440" s="90"/>
      <c r="AU440" s="90"/>
      <c r="AV440" s="90"/>
      <c r="AW440" s="11"/>
      <c r="AX440" s="11"/>
      <c r="AY440" s="22">
        <v>0</v>
      </c>
      <c r="AZ440" s="22"/>
      <c r="BA440" s="22"/>
      <c r="BB440" s="22"/>
      <c r="BC440" s="22"/>
      <c r="BD440" s="22"/>
      <c r="BE440" s="22"/>
      <c r="BF440" s="22"/>
      <c r="BG440" s="22"/>
      <c r="BH440" s="11"/>
      <c r="BI440" s="11"/>
      <c r="BJ440" s="23" t="s">
        <v>46</v>
      </c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11"/>
      <c r="BV440" s="22">
        <v>474.34</v>
      </c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11"/>
      <c r="CH440" s="23" t="s">
        <v>110</v>
      </c>
      <c r="CI440" s="23"/>
      <c r="CJ440" s="23"/>
      <c r="CK440" s="23"/>
      <c r="CL440" s="23"/>
      <c r="CM440" s="23"/>
      <c r="CN440" s="11"/>
      <c r="CO440" s="11"/>
      <c r="CP440" s="11"/>
      <c r="CQ440" s="11"/>
      <c r="CR440" s="11"/>
      <c r="CS440" s="11"/>
      <c r="CT440" s="11"/>
    </row>
    <row r="441" spans="1:98" ht="15" customHeight="1">
      <c r="A441" s="11"/>
      <c r="B441" s="21" t="s">
        <v>136</v>
      </c>
      <c r="C441" s="21"/>
      <c r="D441" s="21"/>
      <c r="E441" s="21"/>
      <c r="F441" s="21"/>
      <c r="G441" s="21"/>
      <c r="H441" s="21"/>
      <c r="I441" s="21"/>
      <c r="J441" s="21"/>
      <c r="K441" s="21"/>
      <c r="L441" s="21" t="s">
        <v>137</v>
      </c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11"/>
      <c r="AF441" s="11"/>
      <c r="AG441" s="11"/>
      <c r="AH441" s="11"/>
      <c r="AI441" s="11"/>
      <c r="AJ441" s="11"/>
      <c r="AK441" s="11"/>
      <c r="AL441" s="11"/>
      <c r="AM441" s="11"/>
      <c r="AN441" s="90" t="s">
        <v>347</v>
      </c>
      <c r="AO441" s="90"/>
      <c r="AP441" s="90"/>
      <c r="AQ441" s="90"/>
      <c r="AR441" s="90"/>
      <c r="AS441" s="90"/>
      <c r="AT441" s="90"/>
      <c r="AU441" s="90"/>
      <c r="AV441" s="90"/>
      <c r="AW441" s="11"/>
      <c r="AX441" s="11"/>
      <c r="AY441" s="22">
        <v>70</v>
      </c>
      <c r="AZ441" s="22"/>
      <c r="BA441" s="22"/>
      <c r="BB441" s="22"/>
      <c r="BC441" s="22"/>
      <c r="BD441" s="22"/>
      <c r="BE441" s="22"/>
      <c r="BF441" s="22"/>
      <c r="BG441" s="22"/>
      <c r="BH441" s="11"/>
      <c r="BI441" s="11"/>
      <c r="BJ441" s="23" t="s">
        <v>372</v>
      </c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11"/>
      <c r="BV441" s="22">
        <v>70</v>
      </c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11"/>
      <c r="CH441" s="19">
        <v>100</v>
      </c>
      <c r="CI441" s="19"/>
      <c r="CJ441" s="19"/>
      <c r="CK441" s="19"/>
      <c r="CL441" s="19"/>
      <c r="CM441" s="19"/>
      <c r="CN441" s="11"/>
      <c r="CO441" s="11"/>
      <c r="CP441" s="11"/>
      <c r="CQ441" s="11"/>
      <c r="CR441" s="11"/>
      <c r="CS441" s="11"/>
      <c r="CT441" s="11"/>
    </row>
    <row r="442" spans="1:98" ht="15" customHeight="1">
      <c r="A442" s="11"/>
      <c r="B442" s="21" t="s">
        <v>140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 t="s">
        <v>310</v>
      </c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11"/>
      <c r="AF442" s="11"/>
      <c r="AG442" s="11"/>
      <c r="AH442" s="11"/>
      <c r="AI442" s="11"/>
      <c r="AJ442" s="11"/>
      <c r="AK442" s="11"/>
      <c r="AL442" s="11"/>
      <c r="AM442" s="11"/>
      <c r="AN442" s="90" t="s">
        <v>347</v>
      </c>
      <c r="AO442" s="90"/>
      <c r="AP442" s="90"/>
      <c r="AQ442" s="90"/>
      <c r="AR442" s="90"/>
      <c r="AS442" s="90"/>
      <c r="AT442" s="90"/>
      <c r="AU442" s="90"/>
      <c r="AV442" s="90"/>
      <c r="AW442" s="11"/>
      <c r="AX442" s="11"/>
      <c r="AY442" s="22">
        <v>0</v>
      </c>
      <c r="AZ442" s="22"/>
      <c r="BA442" s="22"/>
      <c r="BB442" s="22"/>
      <c r="BC442" s="22"/>
      <c r="BD442" s="22"/>
      <c r="BE442" s="22"/>
      <c r="BF442" s="22"/>
      <c r="BG442" s="22"/>
      <c r="BH442" s="11"/>
      <c r="BI442" s="11"/>
      <c r="BJ442" s="23" t="s">
        <v>46</v>
      </c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11"/>
      <c r="BV442" s="22">
        <v>70</v>
      </c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11"/>
      <c r="CH442" s="23" t="s">
        <v>110</v>
      </c>
      <c r="CI442" s="23"/>
      <c r="CJ442" s="23"/>
      <c r="CK442" s="23"/>
      <c r="CL442" s="23"/>
      <c r="CM442" s="23"/>
      <c r="CN442" s="11"/>
      <c r="CO442" s="11"/>
      <c r="CP442" s="11"/>
      <c r="CQ442" s="11"/>
      <c r="CR442" s="11"/>
      <c r="CS442" s="11"/>
      <c r="CT442" s="11"/>
    </row>
    <row r="443" spans="1:98" ht="15" customHeight="1">
      <c r="A443" s="11"/>
      <c r="B443" s="21" t="s">
        <v>142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1" t="s">
        <v>143</v>
      </c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11"/>
      <c r="AF443" s="11"/>
      <c r="AG443" s="11"/>
      <c r="AH443" s="11"/>
      <c r="AI443" s="11"/>
      <c r="AJ443" s="11"/>
      <c r="AK443" s="11"/>
      <c r="AL443" s="11"/>
      <c r="AM443" s="11"/>
      <c r="AN443" s="90" t="s">
        <v>347</v>
      </c>
      <c r="AO443" s="90"/>
      <c r="AP443" s="90"/>
      <c r="AQ443" s="90"/>
      <c r="AR443" s="90"/>
      <c r="AS443" s="90"/>
      <c r="AT443" s="90"/>
      <c r="AU443" s="90"/>
      <c r="AV443" s="90"/>
      <c r="AW443" s="11"/>
      <c r="AX443" s="11"/>
      <c r="AY443" s="22">
        <v>3437.75</v>
      </c>
      <c r="AZ443" s="22"/>
      <c r="BA443" s="22"/>
      <c r="BB443" s="22"/>
      <c r="BC443" s="22"/>
      <c r="BD443" s="22"/>
      <c r="BE443" s="22"/>
      <c r="BF443" s="22"/>
      <c r="BG443" s="22"/>
      <c r="BH443" s="11"/>
      <c r="BI443" s="11"/>
      <c r="BJ443" s="23" t="s">
        <v>373</v>
      </c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11"/>
      <c r="BV443" s="22">
        <f>SUM(BV454,BV450,BV447,BV444)</f>
        <v>3437.75</v>
      </c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11"/>
      <c r="CH443" s="19">
        <v>100</v>
      </c>
      <c r="CI443" s="19"/>
      <c r="CJ443" s="19"/>
      <c r="CK443" s="19"/>
      <c r="CL443" s="19"/>
      <c r="CM443" s="19"/>
      <c r="CN443" s="11"/>
      <c r="CO443" s="11"/>
      <c r="CP443" s="11"/>
      <c r="CQ443" s="11"/>
      <c r="CR443" s="11"/>
      <c r="CS443" s="11"/>
      <c r="CT443" s="11"/>
    </row>
    <row r="444" spans="1:98" ht="15" customHeight="1">
      <c r="A444" s="11"/>
      <c r="B444" s="21" t="s">
        <v>147</v>
      </c>
      <c r="C444" s="21"/>
      <c r="D444" s="21"/>
      <c r="E444" s="21"/>
      <c r="F444" s="21"/>
      <c r="G444" s="21"/>
      <c r="H444" s="21"/>
      <c r="I444" s="21"/>
      <c r="J444" s="21"/>
      <c r="K444" s="21"/>
      <c r="L444" s="21" t="s">
        <v>148</v>
      </c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11"/>
      <c r="AF444" s="11"/>
      <c r="AG444" s="11"/>
      <c r="AH444" s="11"/>
      <c r="AI444" s="11"/>
      <c r="AJ444" s="11"/>
      <c r="AK444" s="11"/>
      <c r="AL444" s="11"/>
      <c r="AM444" s="11"/>
      <c r="AN444" s="90" t="s">
        <v>347</v>
      </c>
      <c r="AO444" s="90"/>
      <c r="AP444" s="90"/>
      <c r="AQ444" s="90"/>
      <c r="AR444" s="90"/>
      <c r="AS444" s="90"/>
      <c r="AT444" s="90"/>
      <c r="AU444" s="90"/>
      <c r="AV444" s="90"/>
      <c r="AW444" s="11"/>
      <c r="AX444" s="11"/>
      <c r="AY444" s="22">
        <v>549.57</v>
      </c>
      <c r="AZ444" s="22"/>
      <c r="BA444" s="22"/>
      <c r="BB444" s="22"/>
      <c r="BC444" s="22"/>
      <c r="BD444" s="22"/>
      <c r="BE444" s="22"/>
      <c r="BF444" s="22"/>
      <c r="BG444" s="22"/>
      <c r="BH444" s="11"/>
      <c r="BI444" s="11"/>
      <c r="BJ444" s="23" t="s">
        <v>374</v>
      </c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11"/>
      <c r="BV444" s="22">
        <v>549.57</v>
      </c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11"/>
      <c r="CH444" s="19">
        <v>100</v>
      </c>
      <c r="CI444" s="19"/>
      <c r="CJ444" s="19"/>
      <c r="CK444" s="19"/>
      <c r="CL444" s="19"/>
      <c r="CM444" s="19"/>
      <c r="CN444" s="11"/>
      <c r="CO444" s="11"/>
      <c r="CP444" s="11"/>
      <c r="CQ444" s="11"/>
      <c r="CR444" s="11"/>
      <c r="CS444" s="11"/>
      <c r="CT444" s="11"/>
    </row>
    <row r="445" spans="1:98" ht="15" customHeight="1">
      <c r="A445" s="11"/>
      <c r="B445" s="21" t="s">
        <v>151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 t="s">
        <v>152</v>
      </c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11"/>
      <c r="AF445" s="11"/>
      <c r="AG445" s="11"/>
      <c r="AH445" s="11"/>
      <c r="AI445" s="11"/>
      <c r="AJ445" s="11"/>
      <c r="AK445" s="11"/>
      <c r="AL445" s="11"/>
      <c r="AM445" s="11"/>
      <c r="AN445" s="90" t="s">
        <v>347</v>
      </c>
      <c r="AO445" s="90"/>
      <c r="AP445" s="90"/>
      <c r="AQ445" s="90"/>
      <c r="AR445" s="90"/>
      <c r="AS445" s="90"/>
      <c r="AT445" s="90"/>
      <c r="AU445" s="90"/>
      <c r="AV445" s="90"/>
      <c r="AW445" s="11"/>
      <c r="AX445" s="11"/>
      <c r="AY445" s="22">
        <v>0</v>
      </c>
      <c r="AZ445" s="22"/>
      <c r="BA445" s="22"/>
      <c r="BB445" s="22"/>
      <c r="BC445" s="22"/>
      <c r="BD445" s="22"/>
      <c r="BE445" s="22"/>
      <c r="BF445" s="22"/>
      <c r="BG445" s="22"/>
      <c r="BH445" s="11"/>
      <c r="BI445" s="11"/>
      <c r="BJ445" s="23" t="s">
        <v>46</v>
      </c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11"/>
      <c r="BV445" s="22">
        <v>419.57</v>
      </c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11"/>
      <c r="CH445" s="23" t="s">
        <v>110</v>
      </c>
      <c r="CI445" s="23"/>
      <c r="CJ445" s="23"/>
      <c r="CK445" s="23"/>
      <c r="CL445" s="23"/>
      <c r="CM445" s="23"/>
      <c r="CN445" s="11"/>
      <c r="CO445" s="11"/>
      <c r="CP445" s="11"/>
      <c r="CQ445" s="11"/>
      <c r="CR445" s="11"/>
      <c r="CS445" s="11"/>
      <c r="CT445" s="11"/>
    </row>
    <row r="446" spans="1:98" ht="15" customHeight="1">
      <c r="A446" s="11"/>
      <c r="B446" s="21" t="s">
        <v>153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 t="s">
        <v>319</v>
      </c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11"/>
      <c r="AF446" s="11"/>
      <c r="AG446" s="11"/>
      <c r="AH446" s="11"/>
      <c r="AI446" s="11"/>
      <c r="AJ446" s="11"/>
      <c r="AK446" s="11"/>
      <c r="AL446" s="11"/>
      <c r="AM446" s="11"/>
      <c r="AN446" s="90" t="s">
        <v>347</v>
      </c>
      <c r="AO446" s="90"/>
      <c r="AP446" s="90"/>
      <c r="AQ446" s="90"/>
      <c r="AR446" s="90"/>
      <c r="AS446" s="90"/>
      <c r="AT446" s="90"/>
      <c r="AU446" s="90"/>
      <c r="AV446" s="90"/>
      <c r="AW446" s="11"/>
      <c r="AX446" s="11"/>
      <c r="AY446" s="22">
        <v>0</v>
      </c>
      <c r="AZ446" s="22"/>
      <c r="BA446" s="22"/>
      <c r="BB446" s="22"/>
      <c r="BC446" s="22"/>
      <c r="BD446" s="22"/>
      <c r="BE446" s="22"/>
      <c r="BF446" s="22"/>
      <c r="BG446" s="22"/>
      <c r="BH446" s="11"/>
      <c r="BI446" s="11"/>
      <c r="BJ446" s="23" t="s">
        <v>46</v>
      </c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11"/>
      <c r="BV446" s="22">
        <v>130</v>
      </c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11"/>
      <c r="CH446" s="23" t="s">
        <v>110</v>
      </c>
      <c r="CI446" s="23"/>
      <c r="CJ446" s="23"/>
      <c r="CK446" s="23"/>
      <c r="CL446" s="23"/>
      <c r="CM446" s="23"/>
      <c r="CN446" s="11"/>
      <c r="CO446" s="11"/>
      <c r="CP446" s="11"/>
      <c r="CQ446" s="11"/>
      <c r="CR446" s="11"/>
      <c r="CS446" s="11"/>
      <c r="CT446" s="11"/>
    </row>
    <row r="447" spans="1:98" ht="15" customHeight="1">
      <c r="A447" s="11"/>
      <c r="B447" s="21" t="s">
        <v>157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 t="s">
        <v>158</v>
      </c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11"/>
      <c r="AF447" s="11"/>
      <c r="AG447" s="11"/>
      <c r="AH447" s="11"/>
      <c r="AI447" s="11"/>
      <c r="AJ447" s="11"/>
      <c r="AK447" s="11"/>
      <c r="AL447" s="11"/>
      <c r="AM447" s="11"/>
      <c r="AN447" s="90" t="s">
        <v>347</v>
      </c>
      <c r="AO447" s="90"/>
      <c r="AP447" s="90"/>
      <c r="AQ447" s="90"/>
      <c r="AR447" s="90"/>
      <c r="AS447" s="90"/>
      <c r="AT447" s="90"/>
      <c r="AU447" s="90"/>
      <c r="AV447" s="90"/>
      <c r="AW447" s="11"/>
      <c r="AX447" s="11"/>
      <c r="AY447" s="22">
        <v>1131.35</v>
      </c>
      <c r="AZ447" s="22"/>
      <c r="BA447" s="22"/>
      <c r="BB447" s="22"/>
      <c r="BC447" s="22"/>
      <c r="BD447" s="22"/>
      <c r="BE447" s="22"/>
      <c r="BF447" s="22"/>
      <c r="BG447" s="22"/>
      <c r="BH447" s="11"/>
      <c r="BI447" s="11"/>
      <c r="BJ447" s="23" t="s">
        <v>375</v>
      </c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11"/>
      <c r="BV447" s="22">
        <v>1131.35</v>
      </c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11"/>
      <c r="CH447" s="19">
        <v>100</v>
      </c>
      <c r="CI447" s="19"/>
      <c r="CJ447" s="19"/>
      <c r="CK447" s="19"/>
      <c r="CL447" s="19"/>
      <c r="CM447" s="19"/>
      <c r="CN447" s="11"/>
      <c r="CO447" s="11"/>
      <c r="CP447" s="11"/>
      <c r="CQ447" s="11"/>
      <c r="CR447" s="11"/>
      <c r="CS447" s="11"/>
      <c r="CT447" s="11"/>
    </row>
    <row r="448" spans="1:98" ht="15" customHeight="1">
      <c r="A448" s="11"/>
      <c r="B448" s="21" t="s">
        <v>161</v>
      </c>
      <c r="C448" s="21"/>
      <c r="D448" s="21"/>
      <c r="E448" s="21"/>
      <c r="F448" s="21"/>
      <c r="G448" s="21"/>
      <c r="H448" s="21"/>
      <c r="I448" s="21"/>
      <c r="J448" s="21"/>
      <c r="K448" s="21"/>
      <c r="L448" s="21" t="s">
        <v>321</v>
      </c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11"/>
      <c r="AF448" s="11"/>
      <c r="AG448" s="11"/>
      <c r="AH448" s="11"/>
      <c r="AI448" s="11"/>
      <c r="AJ448" s="11"/>
      <c r="AK448" s="11"/>
      <c r="AL448" s="11"/>
      <c r="AM448" s="11"/>
      <c r="AN448" s="90" t="s">
        <v>347</v>
      </c>
      <c r="AO448" s="90"/>
      <c r="AP448" s="90"/>
      <c r="AQ448" s="90"/>
      <c r="AR448" s="90"/>
      <c r="AS448" s="90"/>
      <c r="AT448" s="90"/>
      <c r="AU448" s="90"/>
      <c r="AV448" s="90"/>
      <c r="AW448" s="11"/>
      <c r="AX448" s="11"/>
      <c r="AY448" s="22">
        <v>0</v>
      </c>
      <c r="AZ448" s="22"/>
      <c r="BA448" s="22"/>
      <c r="BB448" s="22"/>
      <c r="BC448" s="22"/>
      <c r="BD448" s="22"/>
      <c r="BE448" s="22"/>
      <c r="BF448" s="22"/>
      <c r="BG448" s="22"/>
      <c r="BH448" s="11"/>
      <c r="BI448" s="11"/>
      <c r="BJ448" s="23" t="s">
        <v>46</v>
      </c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11"/>
      <c r="BV448" s="22">
        <v>676.96</v>
      </c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11"/>
      <c r="CH448" s="23" t="s">
        <v>110</v>
      </c>
      <c r="CI448" s="23"/>
      <c r="CJ448" s="23"/>
      <c r="CK448" s="23"/>
      <c r="CL448" s="23"/>
      <c r="CM448" s="23"/>
      <c r="CN448" s="11"/>
      <c r="CO448" s="11"/>
      <c r="CP448" s="11"/>
      <c r="CQ448" s="11"/>
      <c r="CR448" s="11"/>
      <c r="CS448" s="11"/>
      <c r="CT448" s="11"/>
    </row>
    <row r="449" spans="1:98" ht="15" customHeight="1">
      <c r="A449" s="11"/>
      <c r="B449" s="21" t="s">
        <v>163</v>
      </c>
      <c r="C449" s="21"/>
      <c r="D449" s="21"/>
      <c r="E449" s="21"/>
      <c r="F449" s="21"/>
      <c r="G449" s="21"/>
      <c r="H449" s="21"/>
      <c r="I449" s="21"/>
      <c r="J449" s="21"/>
      <c r="K449" s="21"/>
      <c r="L449" s="21" t="s">
        <v>164</v>
      </c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11"/>
      <c r="AF449" s="11"/>
      <c r="AG449" s="11"/>
      <c r="AH449" s="11"/>
      <c r="AI449" s="11"/>
      <c r="AJ449" s="11"/>
      <c r="AK449" s="11"/>
      <c r="AL449" s="11"/>
      <c r="AM449" s="11"/>
      <c r="AN449" s="90" t="s">
        <v>347</v>
      </c>
      <c r="AO449" s="90"/>
      <c r="AP449" s="90"/>
      <c r="AQ449" s="90"/>
      <c r="AR449" s="90"/>
      <c r="AS449" s="90"/>
      <c r="AT449" s="90"/>
      <c r="AU449" s="90"/>
      <c r="AV449" s="90"/>
      <c r="AW449" s="11"/>
      <c r="AX449" s="11"/>
      <c r="AY449" s="22">
        <v>0</v>
      </c>
      <c r="AZ449" s="22"/>
      <c r="BA449" s="22"/>
      <c r="BB449" s="22"/>
      <c r="BC449" s="22"/>
      <c r="BD449" s="22"/>
      <c r="BE449" s="22"/>
      <c r="BF449" s="22"/>
      <c r="BG449" s="22"/>
      <c r="BH449" s="11"/>
      <c r="BI449" s="11"/>
      <c r="BJ449" s="23" t="s">
        <v>46</v>
      </c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11"/>
      <c r="BV449" s="22">
        <v>454.39</v>
      </c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11"/>
      <c r="CH449" s="23" t="s">
        <v>110</v>
      </c>
      <c r="CI449" s="23"/>
      <c r="CJ449" s="23"/>
      <c r="CK449" s="23"/>
      <c r="CL449" s="23"/>
      <c r="CM449" s="23"/>
      <c r="CN449" s="11"/>
      <c r="CO449" s="11"/>
      <c r="CP449" s="11"/>
      <c r="CQ449" s="11"/>
      <c r="CR449" s="11"/>
      <c r="CS449" s="11"/>
      <c r="CT449" s="11"/>
    </row>
    <row r="450" spans="1:98" ht="15" customHeight="1">
      <c r="A450" s="11"/>
      <c r="B450" s="21" t="s">
        <v>167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 t="s">
        <v>168</v>
      </c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11"/>
      <c r="AF450" s="11"/>
      <c r="AG450" s="11"/>
      <c r="AH450" s="11"/>
      <c r="AI450" s="11"/>
      <c r="AJ450" s="11"/>
      <c r="AK450" s="11"/>
      <c r="AL450" s="11"/>
      <c r="AM450" s="11"/>
      <c r="AN450" s="90" t="s">
        <v>347</v>
      </c>
      <c r="AO450" s="90"/>
      <c r="AP450" s="90"/>
      <c r="AQ450" s="90"/>
      <c r="AR450" s="90"/>
      <c r="AS450" s="90"/>
      <c r="AT450" s="90"/>
      <c r="AU450" s="90"/>
      <c r="AV450" s="90"/>
      <c r="AW450" s="11"/>
      <c r="AX450" s="11"/>
      <c r="AY450" s="22">
        <v>1515.02</v>
      </c>
      <c r="AZ450" s="22"/>
      <c r="BA450" s="22"/>
      <c r="BB450" s="22"/>
      <c r="BC450" s="22"/>
      <c r="BD450" s="22"/>
      <c r="BE450" s="22"/>
      <c r="BF450" s="22"/>
      <c r="BG450" s="22"/>
      <c r="BH450" s="11"/>
      <c r="BI450" s="11"/>
      <c r="BJ450" s="23" t="s">
        <v>376</v>
      </c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11"/>
      <c r="BV450" s="22">
        <v>1515.02</v>
      </c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11"/>
      <c r="CH450" s="19">
        <v>100</v>
      </c>
      <c r="CI450" s="19"/>
      <c r="CJ450" s="19"/>
      <c r="CK450" s="19"/>
      <c r="CL450" s="19"/>
      <c r="CM450" s="19"/>
      <c r="CN450" s="11"/>
      <c r="CO450" s="11"/>
      <c r="CP450" s="11"/>
      <c r="CQ450" s="11"/>
      <c r="CR450" s="11"/>
      <c r="CS450" s="11"/>
      <c r="CT450" s="11"/>
    </row>
    <row r="451" spans="1:98" ht="15" customHeight="1">
      <c r="A451" s="11"/>
      <c r="B451" s="21" t="s">
        <v>175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 t="s">
        <v>176</v>
      </c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11"/>
      <c r="AF451" s="11"/>
      <c r="AG451" s="11"/>
      <c r="AH451" s="11"/>
      <c r="AI451" s="11"/>
      <c r="AJ451" s="11"/>
      <c r="AK451" s="11"/>
      <c r="AL451" s="11"/>
      <c r="AM451" s="11"/>
      <c r="AN451" s="90" t="s">
        <v>347</v>
      </c>
      <c r="AO451" s="90"/>
      <c r="AP451" s="90"/>
      <c r="AQ451" s="90"/>
      <c r="AR451" s="90"/>
      <c r="AS451" s="90"/>
      <c r="AT451" s="90"/>
      <c r="AU451" s="90"/>
      <c r="AV451" s="90"/>
      <c r="AW451" s="11"/>
      <c r="AX451" s="11"/>
      <c r="AY451" s="22">
        <v>0</v>
      </c>
      <c r="AZ451" s="22"/>
      <c r="BA451" s="22"/>
      <c r="BB451" s="22"/>
      <c r="BC451" s="22"/>
      <c r="BD451" s="22"/>
      <c r="BE451" s="22"/>
      <c r="BF451" s="22"/>
      <c r="BG451" s="22"/>
      <c r="BH451" s="11"/>
      <c r="BI451" s="11"/>
      <c r="BJ451" s="23" t="s">
        <v>46</v>
      </c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11"/>
      <c r="BV451" s="22">
        <v>660.78</v>
      </c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11"/>
      <c r="CH451" s="23" t="s">
        <v>110</v>
      </c>
      <c r="CI451" s="23"/>
      <c r="CJ451" s="23"/>
      <c r="CK451" s="23"/>
      <c r="CL451" s="23"/>
      <c r="CM451" s="23"/>
      <c r="CN451" s="11"/>
      <c r="CO451" s="11"/>
      <c r="CP451" s="11"/>
      <c r="CQ451" s="11"/>
      <c r="CR451" s="11"/>
      <c r="CS451" s="11"/>
      <c r="CT451" s="11"/>
    </row>
    <row r="452" spans="1:98" ht="15" customHeight="1">
      <c r="A452" s="11"/>
      <c r="B452" s="21" t="s">
        <v>177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1" t="s">
        <v>178</v>
      </c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11"/>
      <c r="AF452" s="11"/>
      <c r="AG452" s="11"/>
      <c r="AH452" s="11"/>
      <c r="AI452" s="11"/>
      <c r="AJ452" s="11"/>
      <c r="AK452" s="11"/>
      <c r="AL452" s="11"/>
      <c r="AM452" s="11"/>
      <c r="AN452" s="90" t="s">
        <v>347</v>
      </c>
      <c r="AO452" s="90"/>
      <c r="AP452" s="90"/>
      <c r="AQ452" s="90"/>
      <c r="AR452" s="90"/>
      <c r="AS452" s="90"/>
      <c r="AT452" s="90"/>
      <c r="AU452" s="90"/>
      <c r="AV452" s="90"/>
      <c r="AW452" s="11"/>
      <c r="AX452" s="11"/>
      <c r="AY452" s="22">
        <v>0</v>
      </c>
      <c r="AZ452" s="22"/>
      <c r="BA452" s="22"/>
      <c r="BB452" s="22"/>
      <c r="BC452" s="22"/>
      <c r="BD452" s="22"/>
      <c r="BE452" s="22"/>
      <c r="BF452" s="22"/>
      <c r="BG452" s="22"/>
      <c r="BH452" s="11"/>
      <c r="BI452" s="11"/>
      <c r="BJ452" s="23" t="s">
        <v>46</v>
      </c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11"/>
      <c r="BV452" s="22">
        <v>756.75</v>
      </c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11"/>
      <c r="CH452" s="23" t="s">
        <v>110</v>
      </c>
      <c r="CI452" s="23"/>
      <c r="CJ452" s="23"/>
      <c r="CK452" s="23"/>
      <c r="CL452" s="23"/>
      <c r="CM452" s="23"/>
      <c r="CN452" s="11"/>
      <c r="CO452" s="11"/>
      <c r="CP452" s="11"/>
      <c r="CQ452" s="11"/>
      <c r="CR452" s="11"/>
      <c r="CS452" s="11"/>
      <c r="CT452" s="11"/>
    </row>
    <row r="453" spans="1:98" ht="15" customHeight="1">
      <c r="A453" s="11"/>
      <c r="B453" s="21" t="s">
        <v>179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 t="s">
        <v>180</v>
      </c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11"/>
      <c r="AF453" s="11"/>
      <c r="AG453" s="11"/>
      <c r="AH453" s="11"/>
      <c r="AI453" s="11"/>
      <c r="AJ453" s="11"/>
      <c r="AK453" s="11"/>
      <c r="AL453" s="11"/>
      <c r="AM453" s="11"/>
      <c r="AN453" s="90" t="s">
        <v>347</v>
      </c>
      <c r="AO453" s="90"/>
      <c r="AP453" s="90"/>
      <c r="AQ453" s="90"/>
      <c r="AR453" s="90"/>
      <c r="AS453" s="90"/>
      <c r="AT453" s="90"/>
      <c r="AU453" s="90"/>
      <c r="AV453" s="90"/>
      <c r="AW453" s="11"/>
      <c r="AX453" s="11"/>
      <c r="AY453" s="22">
        <v>0</v>
      </c>
      <c r="AZ453" s="22"/>
      <c r="BA453" s="22"/>
      <c r="BB453" s="22"/>
      <c r="BC453" s="22"/>
      <c r="BD453" s="22"/>
      <c r="BE453" s="22"/>
      <c r="BF453" s="22"/>
      <c r="BG453" s="22"/>
      <c r="BH453" s="11"/>
      <c r="BI453" s="11"/>
      <c r="BJ453" s="23" t="s">
        <v>46</v>
      </c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11"/>
      <c r="BV453" s="22">
        <v>97.49</v>
      </c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11"/>
      <c r="CH453" s="23" t="s">
        <v>110</v>
      </c>
      <c r="CI453" s="23"/>
      <c r="CJ453" s="23"/>
      <c r="CK453" s="23"/>
      <c r="CL453" s="23"/>
      <c r="CM453" s="23"/>
      <c r="CN453" s="11"/>
      <c r="CO453" s="11"/>
      <c r="CP453" s="11"/>
      <c r="CQ453" s="11"/>
      <c r="CR453" s="11"/>
      <c r="CS453" s="11"/>
      <c r="CT453" s="11"/>
    </row>
    <row r="454" spans="1:98" ht="15" customHeight="1">
      <c r="A454" s="11"/>
      <c r="B454" s="21" t="s">
        <v>185</v>
      </c>
      <c r="C454" s="21"/>
      <c r="D454" s="21"/>
      <c r="E454" s="21"/>
      <c r="F454" s="21"/>
      <c r="G454" s="21"/>
      <c r="H454" s="21"/>
      <c r="I454" s="21"/>
      <c r="J454" s="21"/>
      <c r="K454" s="21"/>
      <c r="L454" s="21" t="s">
        <v>323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11"/>
      <c r="AF454" s="11"/>
      <c r="AG454" s="11"/>
      <c r="AH454" s="11"/>
      <c r="AI454" s="11"/>
      <c r="AJ454" s="11"/>
      <c r="AK454" s="11"/>
      <c r="AL454" s="11"/>
      <c r="AM454" s="11"/>
      <c r="AN454" s="90" t="s">
        <v>347</v>
      </c>
      <c r="AO454" s="90"/>
      <c r="AP454" s="90"/>
      <c r="AQ454" s="90"/>
      <c r="AR454" s="90"/>
      <c r="AS454" s="90"/>
      <c r="AT454" s="90"/>
      <c r="AU454" s="90"/>
      <c r="AV454" s="90"/>
      <c r="AW454" s="11"/>
      <c r="AX454" s="11"/>
      <c r="AY454" s="22">
        <v>241.81</v>
      </c>
      <c r="AZ454" s="22"/>
      <c r="BA454" s="22"/>
      <c r="BB454" s="22"/>
      <c r="BC454" s="22"/>
      <c r="BD454" s="22"/>
      <c r="BE454" s="22"/>
      <c r="BF454" s="22"/>
      <c r="BG454" s="22"/>
      <c r="BH454" s="11"/>
      <c r="BI454" s="11"/>
      <c r="BJ454" s="23" t="s">
        <v>377</v>
      </c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11"/>
      <c r="BV454" s="22">
        <v>241.81</v>
      </c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11"/>
      <c r="CH454" s="19">
        <v>100</v>
      </c>
      <c r="CI454" s="19"/>
      <c r="CJ454" s="19"/>
      <c r="CK454" s="19"/>
      <c r="CL454" s="19"/>
      <c r="CM454" s="19"/>
      <c r="CN454" s="11"/>
      <c r="CO454" s="11"/>
      <c r="CP454" s="11"/>
      <c r="CQ454" s="11"/>
      <c r="CR454" s="11"/>
      <c r="CS454" s="11"/>
      <c r="CT454" s="11"/>
    </row>
    <row r="455" spans="1:98" ht="15" customHeight="1">
      <c r="A455" s="11"/>
      <c r="B455" s="21" t="s">
        <v>191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 t="s">
        <v>192</v>
      </c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11"/>
      <c r="AF455" s="11"/>
      <c r="AG455" s="11"/>
      <c r="AH455" s="11"/>
      <c r="AI455" s="11"/>
      <c r="AJ455" s="11"/>
      <c r="AK455" s="11"/>
      <c r="AL455" s="11"/>
      <c r="AM455" s="11"/>
      <c r="AN455" s="90" t="s">
        <v>347</v>
      </c>
      <c r="AO455" s="90"/>
      <c r="AP455" s="90"/>
      <c r="AQ455" s="90"/>
      <c r="AR455" s="90"/>
      <c r="AS455" s="90"/>
      <c r="AT455" s="90"/>
      <c r="AU455" s="90"/>
      <c r="AV455" s="90"/>
      <c r="AW455" s="11"/>
      <c r="AX455" s="11"/>
      <c r="AY455" s="22">
        <v>0</v>
      </c>
      <c r="AZ455" s="22"/>
      <c r="BA455" s="22"/>
      <c r="BB455" s="22"/>
      <c r="BC455" s="22"/>
      <c r="BD455" s="22"/>
      <c r="BE455" s="22"/>
      <c r="BF455" s="22"/>
      <c r="BG455" s="22"/>
      <c r="BH455" s="11"/>
      <c r="BI455" s="11"/>
      <c r="BJ455" s="23" t="s">
        <v>46</v>
      </c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11"/>
      <c r="BV455" s="22">
        <v>134.54</v>
      </c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11"/>
      <c r="CH455" s="23" t="s">
        <v>110</v>
      </c>
      <c r="CI455" s="23"/>
      <c r="CJ455" s="23"/>
      <c r="CK455" s="23"/>
      <c r="CL455" s="23"/>
      <c r="CM455" s="23"/>
      <c r="CN455" s="11"/>
      <c r="CO455" s="11"/>
      <c r="CP455" s="11"/>
      <c r="CQ455" s="11"/>
      <c r="CR455" s="11"/>
      <c r="CS455" s="11"/>
      <c r="CT455" s="11"/>
    </row>
    <row r="456" spans="1:98" ht="15" customHeight="1">
      <c r="A456" s="11"/>
      <c r="B456" s="21" t="s">
        <v>193</v>
      </c>
      <c r="C456" s="21"/>
      <c r="D456" s="21"/>
      <c r="E456" s="21"/>
      <c r="F456" s="21"/>
      <c r="G456" s="21"/>
      <c r="H456" s="21"/>
      <c r="I456" s="21"/>
      <c r="J456" s="21"/>
      <c r="K456" s="21"/>
      <c r="L456" s="21" t="s">
        <v>194</v>
      </c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11"/>
      <c r="AF456" s="11"/>
      <c r="AG456" s="11"/>
      <c r="AH456" s="11"/>
      <c r="AI456" s="11"/>
      <c r="AJ456" s="11"/>
      <c r="AK456" s="11"/>
      <c r="AL456" s="11"/>
      <c r="AM456" s="11"/>
      <c r="AN456" s="90" t="s">
        <v>347</v>
      </c>
      <c r="AO456" s="90"/>
      <c r="AP456" s="90"/>
      <c r="AQ456" s="90"/>
      <c r="AR456" s="90"/>
      <c r="AS456" s="90"/>
      <c r="AT456" s="90"/>
      <c r="AU456" s="90"/>
      <c r="AV456" s="90"/>
      <c r="AW456" s="11"/>
      <c r="AX456" s="11"/>
      <c r="AY456" s="22">
        <v>0</v>
      </c>
      <c r="AZ456" s="22"/>
      <c r="BA456" s="22"/>
      <c r="BB456" s="22"/>
      <c r="BC456" s="22"/>
      <c r="BD456" s="22"/>
      <c r="BE456" s="22"/>
      <c r="BF456" s="22"/>
      <c r="BG456" s="22"/>
      <c r="BH456" s="11"/>
      <c r="BI456" s="11"/>
      <c r="BJ456" s="23" t="s">
        <v>46</v>
      </c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11"/>
      <c r="BV456" s="22">
        <v>16.73</v>
      </c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11"/>
      <c r="CH456" s="23" t="s">
        <v>110</v>
      </c>
      <c r="CI456" s="23"/>
      <c r="CJ456" s="23"/>
      <c r="CK456" s="23"/>
      <c r="CL456" s="23"/>
      <c r="CM456" s="23"/>
      <c r="CN456" s="11"/>
      <c r="CO456" s="11"/>
      <c r="CP456" s="11"/>
      <c r="CQ456" s="11"/>
      <c r="CR456" s="11"/>
      <c r="CS456" s="11"/>
      <c r="CT456" s="11"/>
    </row>
    <row r="457" spans="1:98" ht="15" customHeight="1">
      <c r="A457" s="11"/>
      <c r="B457" s="21" t="s">
        <v>195</v>
      </c>
      <c r="C457" s="21"/>
      <c r="D457" s="21"/>
      <c r="E457" s="21"/>
      <c r="F457" s="21"/>
      <c r="G457" s="21"/>
      <c r="H457" s="21"/>
      <c r="I457" s="21"/>
      <c r="J457" s="21"/>
      <c r="K457" s="21"/>
      <c r="L457" s="21" t="s">
        <v>196</v>
      </c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11"/>
      <c r="AF457" s="11"/>
      <c r="AG457" s="11"/>
      <c r="AH457" s="11"/>
      <c r="AI457" s="11"/>
      <c r="AJ457" s="11"/>
      <c r="AK457" s="11"/>
      <c r="AL457" s="11"/>
      <c r="AM457" s="11"/>
      <c r="AN457" s="90" t="s">
        <v>347</v>
      </c>
      <c r="AO457" s="90"/>
      <c r="AP457" s="90"/>
      <c r="AQ457" s="90"/>
      <c r="AR457" s="90"/>
      <c r="AS457" s="90"/>
      <c r="AT457" s="90"/>
      <c r="AU457" s="90"/>
      <c r="AV457" s="90"/>
      <c r="AW457" s="11"/>
      <c r="AX457" s="11"/>
      <c r="AY457" s="22">
        <v>0</v>
      </c>
      <c r="AZ457" s="22"/>
      <c r="BA457" s="22"/>
      <c r="BB457" s="22"/>
      <c r="BC457" s="22"/>
      <c r="BD457" s="22"/>
      <c r="BE457" s="22"/>
      <c r="BF457" s="22"/>
      <c r="BG457" s="22"/>
      <c r="BH457" s="11"/>
      <c r="BI457" s="11"/>
      <c r="BJ457" s="23" t="s">
        <v>46</v>
      </c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11"/>
      <c r="BV457" s="22">
        <v>63.72</v>
      </c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11"/>
      <c r="CH457" s="23" t="s">
        <v>110</v>
      </c>
      <c r="CI457" s="23"/>
      <c r="CJ457" s="23"/>
      <c r="CK457" s="23"/>
      <c r="CL457" s="23"/>
      <c r="CM457" s="23"/>
      <c r="CN457" s="11"/>
      <c r="CO457" s="11"/>
      <c r="CP457" s="11"/>
      <c r="CQ457" s="11"/>
      <c r="CR457" s="11"/>
      <c r="CS457" s="11"/>
      <c r="CT457" s="11"/>
    </row>
    <row r="458" spans="1:98" ht="15" customHeight="1">
      <c r="A458" s="11"/>
      <c r="B458" s="21" t="s">
        <v>197</v>
      </c>
      <c r="C458" s="21"/>
      <c r="D458" s="21"/>
      <c r="E458" s="21"/>
      <c r="F458" s="21"/>
      <c r="G458" s="21"/>
      <c r="H458" s="21"/>
      <c r="I458" s="21"/>
      <c r="J458" s="21"/>
      <c r="K458" s="21"/>
      <c r="L458" s="21" t="s">
        <v>323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11"/>
      <c r="AF458" s="11"/>
      <c r="AG458" s="11"/>
      <c r="AH458" s="11"/>
      <c r="AI458" s="11"/>
      <c r="AJ458" s="11"/>
      <c r="AK458" s="11"/>
      <c r="AL458" s="11"/>
      <c r="AM458" s="11"/>
      <c r="AN458" s="90" t="s">
        <v>347</v>
      </c>
      <c r="AO458" s="90"/>
      <c r="AP458" s="90"/>
      <c r="AQ458" s="90"/>
      <c r="AR458" s="90"/>
      <c r="AS458" s="90"/>
      <c r="AT458" s="90"/>
      <c r="AU458" s="90"/>
      <c r="AV458" s="90"/>
      <c r="AW458" s="11"/>
      <c r="AX458" s="11"/>
      <c r="AY458" s="22">
        <v>0</v>
      </c>
      <c r="AZ458" s="22"/>
      <c r="BA458" s="22"/>
      <c r="BB458" s="22"/>
      <c r="BC458" s="22"/>
      <c r="BD458" s="22"/>
      <c r="BE458" s="22"/>
      <c r="BF458" s="22"/>
      <c r="BG458" s="22"/>
      <c r="BH458" s="11"/>
      <c r="BI458" s="11"/>
      <c r="BJ458" s="23" t="s">
        <v>46</v>
      </c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11"/>
      <c r="BV458" s="22">
        <v>26.82</v>
      </c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11"/>
      <c r="CH458" s="23" t="s">
        <v>110</v>
      </c>
      <c r="CI458" s="23"/>
      <c r="CJ458" s="23"/>
      <c r="CK458" s="23"/>
      <c r="CL458" s="23"/>
      <c r="CM458" s="23"/>
      <c r="CN458" s="11"/>
      <c r="CO458" s="11"/>
      <c r="CP458" s="11"/>
      <c r="CQ458" s="11"/>
      <c r="CR458" s="11"/>
      <c r="CS458" s="11"/>
      <c r="CT458" s="11"/>
    </row>
    <row r="459" spans="1:99" ht="14.25" customHeight="1">
      <c r="A459" s="10"/>
      <c r="B459" s="81" t="s">
        <v>378</v>
      </c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10"/>
      <c r="AY459" s="82">
        <v>12827.03</v>
      </c>
      <c r="AZ459" s="82"/>
      <c r="BA459" s="82"/>
      <c r="BB459" s="82"/>
      <c r="BC459" s="82"/>
      <c r="BD459" s="82"/>
      <c r="BE459" s="82"/>
      <c r="BF459" s="82"/>
      <c r="BG459" s="82"/>
      <c r="BH459" s="10"/>
      <c r="BI459" s="10"/>
      <c r="BJ459" s="82">
        <v>12827.03</v>
      </c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10"/>
      <c r="BV459" s="82">
        <v>12868.03</v>
      </c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10"/>
      <c r="CH459" s="83" t="s">
        <v>379</v>
      </c>
      <c r="CI459" s="83"/>
      <c r="CJ459" s="83"/>
      <c r="CK459" s="83"/>
      <c r="CL459" s="83"/>
      <c r="CM459" s="83"/>
      <c r="CN459" s="10"/>
      <c r="CO459" s="10"/>
      <c r="CP459" s="10"/>
      <c r="CQ459" s="10"/>
      <c r="CR459" s="10"/>
      <c r="CS459" s="10"/>
      <c r="CT459" s="10"/>
      <c r="CU459" s="10"/>
    </row>
    <row r="460" spans="1:99" ht="13.5" customHeight="1">
      <c r="A460" s="8"/>
      <c r="B460" s="84" t="s">
        <v>302</v>
      </c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"/>
      <c r="AY460" s="86">
        <v>3265.25</v>
      </c>
      <c r="AZ460" s="86"/>
      <c r="BA460" s="86"/>
      <c r="BB460" s="86"/>
      <c r="BC460" s="86"/>
      <c r="BD460" s="86"/>
      <c r="BE460" s="86"/>
      <c r="BF460" s="86"/>
      <c r="BG460" s="86"/>
      <c r="BH460" s="8"/>
      <c r="BI460" s="8"/>
      <c r="BJ460" s="87" t="s">
        <v>380</v>
      </c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"/>
      <c r="BV460" s="86">
        <v>3265.25</v>
      </c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"/>
      <c r="CH460" s="87" t="s">
        <v>98</v>
      </c>
      <c r="CI460" s="87"/>
      <c r="CJ460" s="87"/>
      <c r="CK460" s="87"/>
      <c r="CL460" s="87"/>
      <c r="CM460" s="87"/>
      <c r="CN460" s="8"/>
      <c r="CO460" s="8"/>
      <c r="CP460" s="8"/>
      <c r="CQ460" s="8"/>
      <c r="CR460" s="8"/>
      <c r="CS460" s="8"/>
      <c r="CT460" s="8"/>
      <c r="CU460" s="8"/>
    </row>
    <row r="461" spans="1:99" ht="12.75" customHeight="1" hidden="1">
      <c r="A461" s="8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"/>
      <c r="AY461" s="85"/>
      <c r="AZ461" s="85"/>
      <c r="BA461" s="85"/>
      <c r="BB461" s="85"/>
      <c r="BC461" s="85"/>
      <c r="BD461" s="85"/>
      <c r="BE461" s="85"/>
      <c r="BF461" s="85"/>
      <c r="BG461" s="85"/>
      <c r="BH461" s="8"/>
      <c r="BI461" s="8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</row>
    <row r="462" spans="1:99" ht="14.25" customHeight="1">
      <c r="A462" s="8"/>
      <c r="B462" s="88" t="s">
        <v>209</v>
      </c>
      <c r="C462" s="88"/>
      <c r="D462" s="88"/>
      <c r="E462" s="88"/>
      <c r="F462" s="88"/>
      <c r="G462" s="88"/>
      <c r="H462" s="88"/>
      <c r="I462" s="88"/>
      <c r="J462" s="88"/>
      <c r="K462" s="88"/>
      <c r="L462" s="88" t="s">
        <v>340</v>
      </c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"/>
      <c r="AF462" s="8"/>
      <c r="AG462" s="8"/>
      <c r="AH462" s="8"/>
      <c r="AI462" s="8"/>
      <c r="AJ462" s="8"/>
      <c r="AK462" s="8"/>
      <c r="AL462" s="8"/>
      <c r="AM462" s="8"/>
      <c r="AN462" s="89" t="s">
        <v>347</v>
      </c>
      <c r="AO462" s="89"/>
      <c r="AP462" s="89"/>
      <c r="AQ462" s="89"/>
      <c r="AR462" s="89"/>
      <c r="AS462" s="89"/>
      <c r="AT462" s="89"/>
      <c r="AU462" s="89"/>
      <c r="AV462" s="89"/>
      <c r="AW462" s="8"/>
      <c r="AX462" s="8"/>
      <c r="AY462" s="86">
        <v>3265.25</v>
      </c>
      <c r="AZ462" s="86"/>
      <c r="BA462" s="86"/>
      <c r="BB462" s="86"/>
      <c r="BC462" s="86"/>
      <c r="BD462" s="86"/>
      <c r="BE462" s="86"/>
      <c r="BF462" s="86"/>
      <c r="BG462" s="86"/>
      <c r="BH462" s="8"/>
      <c r="BI462" s="8"/>
      <c r="BJ462" s="87" t="s">
        <v>380</v>
      </c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"/>
      <c r="BV462" s="86">
        <v>3265.25</v>
      </c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"/>
      <c r="CH462" s="87" t="s">
        <v>98</v>
      </c>
      <c r="CI462" s="87"/>
      <c r="CJ462" s="87"/>
      <c r="CK462" s="87"/>
      <c r="CL462" s="87"/>
      <c r="CM462" s="87"/>
      <c r="CN462" s="8"/>
      <c r="CO462" s="8"/>
      <c r="CP462" s="8"/>
      <c r="CQ462" s="8"/>
      <c r="CR462" s="8"/>
      <c r="CS462" s="8"/>
      <c r="CT462" s="8"/>
      <c r="CU462" s="8"/>
    </row>
    <row r="463" spans="1:99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</row>
    <row r="464" spans="1:99" ht="15" customHeight="1">
      <c r="A464" s="11"/>
      <c r="B464" s="21" t="s">
        <v>213</v>
      </c>
      <c r="C464" s="21"/>
      <c r="D464" s="21"/>
      <c r="E464" s="21"/>
      <c r="F464" s="21"/>
      <c r="G464" s="21"/>
      <c r="H464" s="21"/>
      <c r="I464" s="21"/>
      <c r="J464" s="21"/>
      <c r="K464" s="21"/>
      <c r="L464" s="21" t="s">
        <v>341</v>
      </c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11"/>
      <c r="AF464" s="11"/>
      <c r="AG464" s="11"/>
      <c r="AH464" s="11"/>
      <c r="AI464" s="11"/>
      <c r="AJ464" s="11"/>
      <c r="AK464" s="11"/>
      <c r="AL464" s="11"/>
      <c r="AM464" s="11"/>
      <c r="AN464" s="90" t="s">
        <v>347</v>
      </c>
      <c r="AO464" s="90"/>
      <c r="AP464" s="90"/>
      <c r="AQ464" s="90"/>
      <c r="AR464" s="90"/>
      <c r="AS464" s="90"/>
      <c r="AT464" s="90"/>
      <c r="AU464" s="90"/>
      <c r="AV464" s="90"/>
      <c r="AW464" s="11"/>
      <c r="AX464" s="11"/>
      <c r="AY464" s="22">
        <v>3265.25</v>
      </c>
      <c r="AZ464" s="22"/>
      <c r="BA464" s="22"/>
      <c r="BB464" s="22"/>
      <c r="BC464" s="22"/>
      <c r="BD464" s="22"/>
      <c r="BE464" s="22"/>
      <c r="BF464" s="22"/>
      <c r="BG464" s="22"/>
      <c r="BH464" s="11"/>
      <c r="BI464" s="11"/>
      <c r="BJ464" s="23" t="s">
        <v>380</v>
      </c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11"/>
      <c r="BV464" s="22">
        <v>3265.25</v>
      </c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11"/>
      <c r="CH464" s="23" t="s">
        <v>98</v>
      </c>
      <c r="CI464" s="23"/>
      <c r="CJ464" s="23"/>
      <c r="CK464" s="23"/>
      <c r="CL464" s="23"/>
      <c r="CM464" s="23"/>
      <c r="CN464" s="11"/>
      <c r="CO464" s="11"/>
      <c r="CP464" s="11"/>
      <c r="CQ464" s="11"/>
      <c r="CR464" s="11"/>
      <c r="CS464" s="11"/>
      <c r="CT464" s="11"/>
      <c r="CU464" s="11"/>
    </row>
    <row r="465" spans="1:99" ht="15" customHeight="1">
      <c r="A465" s="11"/>
      <c r="B465" s="21" t="s">
        <v>224</v>
      </c>
      <c r="C465" s="21"/>
      <c r="D465" s="21"/>
      <c r="E465" s="21"/>
      <c r="F465" s="21"/>
      <c r="G465" s="21"/>
      <c r="H465" s="21"/>
      <c r="I465" s="21"/>
      <c r="J465" s="21"/>
      <c r="K465" s="21"/>
      <c r="L465" s="21" t="s">
        <v>381</v>
      </c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11"/>
      <c r="AF465" s="11"/>
      <c r="AG465" s="11"/>
      <c r="AH465" s="11"/>
      <c r="AI465" s="11"/>
      <c r="AJ465" s="11"/>
      <c r="AK465" s="11"/>
      <c r="AL465" s="11"/>
      <c r="AM465" s="11"/>
      <c r="AN465" s="90" t="s">
        <v>347</v>
      </c>
      <c r="AO465" s="90"/>
      <c r="AP465" s="90"/>
      <c r="AQ465" s="90"/>
      <c r="AR465" s="90"/>
      <c r="AS465" s="90"/>
      <c r="AT465" s="90"/>
      <c r="AU465" s="90"/>
      <c r="AV465" s="90"/>
      <c r="AW465" s="11"/>
      <c r="AX465" s="11"/>
      <c r="AY465" s="22">
        <v>1327.23</v>
      </c>
      <c r="AZ465" s="22"/>
      <c r="BA465" s="22"/>
      <c r="BB465" s="22"/>
      <c r="BC465" s="22"/>
      <c r="BD465" s="22"/>
      <c r="BE465" s="22"/>
      <c r="BF465" s="22"/>
      <c r="BG465" s="22"/>
      <c r="BH465" s="11"/>
      <c r="BI465" s="11"/>
      <c r="BJ465" s="23" t="s">
        <v>382</v>
      </c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11"/>
      <c r="BV465" s="22">
        <v>1327.23</v>
      </c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11"/>
      <c r="CH465" s="23" t="s">
        <v>98</v>
      </c>
      <c r="CI465" s="23"/>
      <c r="CJ465" s="23"/>
      <c r="CK465" s="23"/>
      <c r="CL465" s="23"/>
      <c r="CM465" s="23"/>
      <c r="CN465" s="11"/>
      <c r="CO465" s="11"/>
      <c r="CP465" s="11"/>
      <c r="CQ465" s="11"/>
      <c r="CR465" s="11"/>
      <c r="CS465" s="11"/>
      <c r="CT465" s="11"/>
      <c r="CU465" s="11"/>
    </row>
    <row r="466" spans="1:99" ht="15" customHeight="1">
      <c r="A466" s="11"/>
      <c r="B466" s="21" t="s">
        <v>228</v>
      </c>
      <c r="C466" s="21"/>
      <c r="D466" s="21"/>
      <c r="E466" s="21"/>
      <c r="F466" s="21"/>
      <c r="G466" s="21"/>
      <c r="H466" s="21"/>
      <c r="I466" s="21"/>
      <c r="J466" s="21"/>
      <c r="K466" s="21"/>
      <c r="L466" s="21" t="s">
        <v>229</v>
      </c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11"/>
      <c r="AF466" s="11"/>
      <c r="AG466" s="11"/>
      <c r="AH466" s="11"/>
      <c r="AI466" s="11"/>
      <c r="AJ466" s="11"/>
      <c r="AK466" s="11"/>
      <c r="AL466" s="11"/>
      <c r="AM466" s="11"/>
      <c r="AN466" s="90" t="s">
        <v>347</v>
      </c>
      <c r="AO466" s="90"/>
      <c r="AP466" s="90"/>
      <c r="AQ466" s="90"/>
      <c r="AR466" s="90"/>
      <c r="AS466" s="90"/>
      <c r="AT466" s="90"/>
      <c r="AU466" s="90"/>
      <c r="AV466" s="90"/>
      <c r="AW466" s="11"/>
      <c r="AX466" s="11"/>
      <c r="AY466" s="22">
        <v>0</v>
      </c>
      <c r="AZ466" s="22"/>
      <c r="BA466" s="22"/>
      <c r="BB466" s="22"/>
      <c r="BC466" s="22"/>
      <c r="BD466" s="22"/>
      <c r="BE466" s="22"/>
      <c r="BF466" s="22"/>
      <c r="BG466" s="22"/>
      <c r="BH466" s="11"/>
      <c r="BI466" s="11"/>
      <c r="BJ466" s="23" t="s">
        <v>46</v>
      </c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11"/>
      <c r="BV466" s="22">
        <v>1327.23</v>
      </c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11"/>
      <c r="CH466" s="23" t="s">
        <v>110</v>
      </c>
      <c r="CI466" s="23"/>
      <c r="CJ466" s="23"/>
      <c r="CK466" s="23"/>
      <c r="CL466" s="23"/>
      <c r="CM466" s="23"/>
      <c r="CN466" s="11"/>
      <c r="CO466" s="11"/>
      <c r="CP466" s="11"/>
      <c r="CQ466" s="11"/>
      <c r="CR466" s="11"/>
      <c r="CS466" s="11"/>
      <c r="CT466" s="11"/>
      <c r="CU466" s="11"/>
    </row>
    <row r="467" spans="1:99" ht="15" customHeight="1">
      <c r="A467" s="11"/>
      <c r="B467" s="21" t="s">
        <v>230</v>
      </c>
      <c r="C467" s="21"/>
      <c r="D467" s="21"/>
      <c r="E467" s="21"/>
      <c r="F467" s="21"/>
      <c r="G467" s="21"/>
      <c r="H467" s="21"/>
      <c r="I467" s="21"/>
      <c r="J467" s="21"/>
      <c r="K467" s="21"/>
      <c r="L467" s="21" t="s">
        <v>231</v>
      </c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11"/>
      <c r="AF467" s="11"/>
      <c r="AG467" s="11"/>
      <c r="AH467" s="11"/>
      <c r="AI467" s="11"/>
      <c r="AJ467" s="11"/>
      <c r="AK467" s="11"/>
      <c r="AL467" s="11"/>
      <c r="AM467" s="11"/>
      <c r="AN467" s="90" t="s">
        <v>347</v>
      </c>
      <c r="AO467" s="90"/>
      <c r="AP467" s="90"/>
      <c r="AQ467" s="90"/>
      <c r="AR467" s="90"/>
      <c r="AS467" s="90"/>
      <c r="AT467" s="90"/>
      <c r="AU467" s="90"/>
      <c r="AV467" s="90"/>
      <c r="AW467" s="11"/>
      <c r="AX467" s="11"/>
      <c r="AY467" s="22">
        <v>1938.02</v>
      </c>
      <c r="AZ467" s="22"/>
      <c r="BA467" s="22"/>
      <c r="BB467" s="22"/>
      <c r="BC467" s="22"/>
      <c r="BD467" s="22"/>
      <c r="BE467" s="22"/>
      <c r="BF467" s="22"/>
      <c r="BG467" s="22"/>
      <c r="BH467" s="11"/>
      <c r="BI467" s="11"/>
      <c r="BJ467" s="23" t="s">
        <v>383</v>
      </c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11"/>
      <c r="BV467" s="22">
        <v>1938.02</v>
      </c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11"/>
      <c r="CH467" s="23" t="s">
        <v>98</v>
      </c>
      <c r="CI467" s="23"/>
      <c r="CJ467" s="23"/>
      <c r="CK467" s="23"/>
      <c r="CL467" s="23"/>
      <c r="CM467" s="23"/>
      <c r="CN467" s="11"/>
      <c r="CO467" s="11"/>
      <c r="CP467" s="11"/>
      <c r="CQ467" s="11"/>
      <c r="CR467" s="11"/>
      <c r="CS467" s="11"/>
      <c r="CT467" s="11"/>
      <c r="CU467" s="11"/>
    </row>
    <row r="468" spans="1:99" ht="15.75" customHeight="1">
      <c r="A468" s="11"/>
      <c r="B468" s="21" t="s">
        <v>233</v>
      </c>
      <c r="C468" s="21"/>
      <c r="D468" s="21"/>
      <c r="E468" s="21"/>
      <c r="F468" s="21"/>
      <c r="G468" s="21"/>
      <c r="H468" s="21"/>
      <c r="I468" s="21"/>
      <c r="J468" s="21"/>
      <c r="K468" s="21"/>
      <c r="L468" s="21" t="s">
        <v>234</v>
      </c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11"/>
      <c r="AF468" s="11"/>
      <c r="AG468" s="11"/>
      <c r="AH468" s="11"/>
      <c r="AI468" s="11"/>
      <c r="AJ468" s="11"/>
      <c r="AK468" s="11"/>
      <c r="AL468" s="11"/>
      <c r="AM468" s="11"/>
      <c r="AN468" s="90" t="s">
        <v>347</v>
      </c>
      <c r="AO468" s="90"/>
      <c r="AP468" s="90"/>
      <c r="AQ468" s="90"/>
      <c r="AR468" s="90"/>
      <c r="AS468" s="90"/>
      <c r="AT468" s="90"/>
      <c r="AU468" s="90"/>
      <c r="AV468" s="90"/>
      <c r="AW468" s="11"/>
      <c r="AX468" s="11"/>
      <c r="AY468" s="22">
        <v>0</v>
      </c>
      <c r="AZ468" s="22"/>
      <c r="BA468" s="22"/>
      <c r="BB468" s="22"/>
      <c r="BC468" s="22"/>
      <c r="BD468" s="22"/>
      <c r="BE468" s="22"/>
      <c r="BF468" s="22"/>
      <c r="BG468" s="22"/>
      <c r="BH468" s="11"/>
      <c r="BI468" s="11"/>
      <c r="BJ468" s="23" t="s">
        <v>46</v>
      </c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11"/>
      <c r="BV468" s="22">
        <v>1938.02</v>
      </c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11"/>
      <c r="CH468" s="23" t="s">
        <v>110</v>
      </c>
      <c r="CI468" s="23"/>
      <c r="CJ468" s="23"/>
      <c r="CK468" s="23"/>
      <c r="CL468" s="23"/>
      <c r="CM468" s="23"/>
      <c r="CN468" s="11"/>
      <c r="CO468" s="11"/>
      <c r="CP468" s="11"/>
      <c r="CQ468" s="11"/>
      <c r="CR468" s="11"/>
      <c r="CS468" s="11"/>
      <c r="CT468" s="11"/>
      <c r="CU468" s="11"/>
    </row>
    <row r="469" spans="1:99" ht="13.5" customHeight="1">
      <c r="A469" s="8"/>
      <c r="B469" s="84" t="s">
        <v>360</v>
      </c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"/>
      <c r="AY469" s="86">
        <v>591.88</v>
      </c>
      <c r="AZ469" s="86"/>
      <c r="BA469" s="86"/>
      <c r="BB469" s="86"/>
      <c r="BC469" s="86"/>
      <c r="BD469" s="86"/>
      <c r="BE469" s="86"/>
      <c r="BF469" s="86"/>
      <c r="BG469" s="86"/>
      <c r="BH469" s="8"/>
      <c r="BI469" s="8"/>
      <c r="BJ469" s="87" t="s">
        <v>384</v>
      </c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"/>
      <c r="BV469" s="86">
        <v>591.88</v>
      </c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"/>
      <c r="CH469" s="87" t="s">
        <v>98</v>
      </c>
      <c r="CI469" s="87"/>
      <c r="CJ469" s="87"/>
      <c r="CK469" s="87"/>
      <c r="CL469" s="87"/>
      <c r="CM469" s="87"/>
      <c r="CN469" s="8"/>
      <c r="CO469" s="8"/>
      <c r="CP469" s="8"/>
      <c r="CQ469" s="8"/>
      <c r="CR469" s="8"/>
      <c r="CS469" s="8"/>
      <c r="CT469" s="8"/>
      <c r="CU469" s="8"/>
    </row>
    <row r="470" spans="1:99" ht="12.75" customHeight="1" hidden="1">
      <c r="A470" s="8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"/>
      <c r="AY470" s="85"/>
      <c r="AZ470" s="85"/>
      <c r="BA470" s="85"/>
      <c r="BB470" s="85"/>
      <c r="BC470" s="85"/>
      <c r="BD470" s="85"/>
      <c r="BE470" s="85"/>
      <c r="BF470" s="85"/>
      <c r="BG470" s="85"/>
      <c r="BH470" s="8"/>
      <c r="BI470" s="8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</row>
    <row r="471" spans="1:99" ht="14.25" customHeight="1">
      <c r="A471" s="8"/>
      <c r="B471" s="88" t="s">
        <v>209</v>
      </c>
      <c r="C471" s="88"/>
      <c r="D471" s="88"/>
      <c r="E471" s="88"/>
      <c r="F471" s="88"/>
      <c r="G471" s="88"/>
      <c r="H471" s="88"/>
      <c r="I471" s="88"/>
      <c r="J471" s="88"/>
      <c r="K471" s="88"/>
      <c r="L471" s="88" t="s">
        <v>340</v>
      </c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"/>
      <c r="AF471" s="8"/>
      <c r="AG471" s="8"/>
      <c r="AH471" s="8"/>
      <c r="AI471" s="8"/>
      <c r="AJ471" s="8"/>
      <c r="AK471" s="8"/>
      <c r="AL471" s="8"/>
      <c r="AM471" s="8"/>
      <c r="AN471" s="89" t="s">
        <v>347</v>
      </c>
      <c r="AO471" s="89"/>
      <c r="AP471" s="89"/>
      <c r="AQ471" s="89"/>
      <c r="AR471" s="89"/>
      <c r="AS471" s="89"/>
      <c r="AT471" s="89"/>
      <c r="AU471" s="89"/>
      <c r="AV471" s="89"/>
      <c r="AW471" s="8"/>
      <c r="AX471" s="8"/>
      <c r="AY471" s="86">
        <v>591.88</v>
      </c>
      <c r="AZ471" s="86"/>
      <c r="BA471" s="86"/>
      <c r="BB471" s="86"/>
      <c r="BC471" s="86"/>
      <c r="BD471" s="86"/>
      <c r="BE471" s="86"/>
      <c r="BF471" s="86"/>
      <c r="BG471" s="86"/>
      <c r="BH471" s="8"/>
      <c r="BI471" s="8"/>
      <c r="BJ471" s="87" t="s">
        <v>384</v>
      </c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"/>
      <c r="BV471" s="86">
        <v>591.88</v>
      </c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"/>
      <c r="CH471" s="87" t="s">
        <v>98</v>
      </c>
      <c r="CI471" s="87"/>
      <c r="CJ471" s="87"/>
      <c r="CK471" s="87"/>
      <c r="CL471" s="87"/>
      <c r="CM471" s="87"/>
      <c r="CN471" s="8"/>
      <c r="CO471" s="8"/>
      <c r="CP471" s="8"/>
      <c r="CQ471" s="8"/>
      <c r="CR471" s="8"/>
      <c r="CS471" s="8"/>
      <c r="CT471" s="8"/>
      <c r="CU471" s="8"/>
    </row>
    <row r="472" spans="1:99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</row>
    <row r="473" spans="1:99" ht="15" customHeight="1">
      <c r="A473" s="11"/>
      <c r="B473" s="21" t="s">
        <v>213</v>
      </c>
      <c r="C473" s="21"/>
      <c r="D473" s="21"/>
      <c r="E473" s="21"/>
      <c r="F473" s="21"/>
      <c r="G473" s="21"/>
      <c r="H473" s="21"/>
      <c r="I473" s="21"/>
      <c r="J473" s="21"/>
      <c r="K473" s="21"/>
      <c r="L473" s="21" t="s">
        <v>341</v>
      </c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11"/>
      <c r="AF473" s="11"/>
      <c r="AG473" s="11"/>
      <c r="AH473" s="11"/>
      <c r="AI473" s="11"/>
      <c r="AJ473" s="11"/>
      <c r="AK473" s="11"/>
      <c r="AL473" s="11"/>
      <c r="AM473" s="11"/>
      <c r="AN473" s="90" t="s">
        <v>347</v>
      </c>
      <c r="AO473" s="90"/>
      <c r="AP473" s="90"/>
      <c r="AQ473" s="90"/>
      <c r="AR473" s="90"/>
      <c r="AS473" s="90"/>
      <c r="AT473" s="90"/>
      <c r="AU473" s="90"/>
      <c r="AV473" s="90"/>
      <c r="AW473" s="11"/>
      <c r="AX473" s="11"/>
      <c r="AY473" s="22">
        <v>591.88</v>
      </c>
      <c r="AZ473" s="22"/>
      <c r="BA473" s="22"/>
      <c r="BB473" s="22"/>
      <c r="BC473" s="22"/>
      <c r="BD473" s="22"/>
      <c r="BE473" s="22"/>
      <c r="BF473" s="22"/>
      <c r="BG473" s="22"/>
      <c r="BH473" s="11"/>
      <c r="BI473" s="11"/>
      <c r="BJ473" s="23" t="s">
        <v>384</v>
      </c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11"/>
      <c r="BV473" s="22">
        <v>591.88</v>
      </c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11"/>
      <c r="CH473" s="23" t="s">
        <v>98</v>
      </c>
      <c r="CI473" s="23"/>
      <c r="CJ473" s="23"/>
      <c r="CK473" s="23"/>
      <c r="CL473" s="23"/>
      <c r="CM473" s="23"/>
      <c r="CN473" s="11"/>
      <c r="CO473" s="11"/>
      <c r="CP473" s="11"/>
      <c r="CQ473" s="11"/>
      <c r="CR473" s="11"/>
      <c r="CS473" s="11"/>
      <c r="CT473" s="11"/>
      <c r="CU473" s="11"/>
    </row>
    <row r="474" spans="1:99" ht="15" customHeight="1">
      <c r="A474" s="11"/>
      <c r="B474" s="21" t="s">
        <v>224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1" t="s">
        <v>381</v>
      </c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11"/>
      <c r="AF474" s="11"/>
      <c r="AG474" s="11"/>
      <c r="AH474" s="11"/>
      <c r="AI474" s="11"/>
      <c r="AJ474" s="11"/>
      <c r="AK474" s="11"/>
      <c r="AL474" s="11"/>
      <c r="AM474" s="11"/>
      <c r="AN474" s="90" t="s">
        <v>347</v>
      </c>
      <c r="AO474" s="90"/>
      <c r="AP474" s="90"/>
      <c r="AQ474" s="90"/>
      <c r="AR474" s="90"/>
      <c r="AS474" s="90"/>
      <c r="AT474" s="90"/>
      <c r="AU474" s="90"/>
      <c r="AV474" s="90"/>
      <c r="AW474" s="11"/>
      <c r="AX474" s="11"/>
      <c r="AY474" s="22">
        <v>591.88</v>
      </c>
      <c r="AZ474" s="22"/>
      <c r="BA474" s="22"/>
      <c r="BB474" s="22"/>
      <c r="BC474" s="22"/>
      <c r="BD474" s="22"/>
      <c r="BE474" s="22"/>
      <c r="BF474" s="22"/>
      <c r="BG474" s="22"/>
      <c r="BH474" s="11"/>
      <c r="BI474" s="11"/>
      <c r="BJ474" s="23" t="s">
        <v>384</v>
      </c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11"/>
      <c r="BV474" s="22">
        <v>591.88</v>
      </c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11"/>
      <c r="CH474" s="23" t="s">
        <v>98</v>
      </c>
      <c r="CI474" s="23"/>
      <c r="CJ474" s="23"/>
      <c r="CK474" s="23"/>
      <c r="CL474" s="23"/>
      <c r="CM474" s="23"/>
      <c r="CN474" s="11"/>
      <c r="CO474" s="11"/>
      <c r="CP474" s="11"/>
      <c r="CQ474" s="11"/>
      <c r="CR474" s="11"/>
      <c r="CS474" s="11"/>
      <c r="CT474" s="11"/>
      <c r="CU474" s="11"/>
    </row>
    <row r="475" spans="1:99" ht="15.75" customHeight="1">
      <c r="A475" s="11"/>
      <c r="B475" s="21" t="s">
        <v>228</v>
      </c>
      <c r="C475" s="21"/>
      <c r="D475" s="21"/>
      <c r="E475" s="21"/>
      <c r="F475" s="21"/>
      <c r="G475" s="21"/>
      <c r="H475" s="21"/>
      <c r="I475" s="21"/>
      <c r="J475" s="21"/>
      <c r="K475" s="21"/>
      <c r="L475" s="21" t="s">
        <v>229</v>
      </c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11"/>
      <c r="AF475" s="11"/>
      <c r="AG475" s="11"/>
      <c r="AH475" s="11"/>
      <c r="AI475" s="11"/>
      <c r="AJ475" s="11"/>
      <c r="AK475" s="11"/>
      <c r="AL475" s="11"/>
      <c r="AM475" s="11"/>
      <c r="AN475" s="90" t="s">
        <v>347</v>
      </c>
      <c r="AO475" s="90"/>
      <c r="AP475" s="90"/>
      <c r="AQ475" s="90"/>
      <c r="AR475" s="90"/>
      <c r="AS475" s="90"/>
      <c r="AT475" s="90"/>
      <c r="AU475" s="90"/>
      <c r="AV475" s="90"/>
      <c r="AW475" s="11"/>
      <c r="AX475" s="11"/>
      <c r="AY475" s="22">
        <v>0</v>
      </c>
      <c r="AZ475" s="22"/>
      <c r="BA475" s="22"/>
      <c r="BB475" s="22"/>
      <c r="BC475" s="22"/>
      <c r="BD475" s="22"/>
      <c r="BE475" s="22"/>
      <c r="BF475" s="22"/>
      <c r="BG475" s="22"/>
      <c r="BH475" s="11"/>
      <c r="BI475" s="11"/>
      <c r="BJ475" s="23" t="s">
        <v>46</v>
      </c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11"/>
      <c r="BV475" s="22">
        <v>591.88</v>
      </c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11"/>
      <c r="CH475" s="23" t="s">
        <v>110</v>
      </c>
      <c r="CI475" s="23"/>
      <c r="CJ475" s="23"/>
      <c r="CK475" s="23"/>
      <c r="CL475" s="23"/>
      <c r="CM475" s="23"/>
      <c r="CN475" s="11"/>
      <c r="CO475" s="11"/>
      <c r="CP475" s="11"/>
      <c r="CQ475" s="11"/>
      <c r="CR475" s="11"/>
      <c r="CS475" s="11"/>
      <c r="CT475" s="11"/>
      <c r="CU475" s="11"/>
    </row>
    <row r="476" spans="1:99" ht="13.5" customHeight="1">
      <c r="A476" s="8"/>
      <c r="B476" s="84" t="s">
        <v>385</v>
      </c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"/>
      <c r="AY476" s="86">
        <v>8919.9</v>
      </c>
      <c r="AZ476" s="86"/>
      <c r="BA476" s="86"/>
      <c r="BB476" s="86"/>
      <c r="BC476" s="86"/>
      <c r="BD476" s="86"/>
      <c r="BE476" s="86"/>
      <c r="BF476" s="86"/>
      <c r="BG476" s="86"/>
      <c r="BH476" s="8"/>
      <c r="BI476" s="8"/>
      <c r="BJ476" s="87" t="s">
        <v>43</v>
      </c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"/>
      <c r="BV476" s="86">
        <v>8919.9</v>
      </c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"/>
      <c r="CH476" s="87" t="s">
        <v>98</v>
      </c>
      <c r="CI476" s="87"/>
      <c r="CJ476" s="87"/>
      <c r="CK476" s="87"/>
      <c r="CL476" s="87"/>
      <c r="CM476" s="87"/>
      <c r="CN476" s="8"/>
      <c r="CO476" s="8"/>
      <c r="CP476" s="8"/>
      <c r="CQ476" s="8"/>
      <c r="CR476" s="8"/>
      <c r="CS476" s="8"/>
      <c r="CT476" s="8"/>
      <c r="CU476" s="8"/>
    </row>
    <row r="477" spans="1:99" ht="12.75" customHeight="1" hidden="1">
      <c r="A477" s="8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"/>
      <c r="AY477" s="85"/>
      <c r="AZ477" s="85"/>
      <c r="BA477" s="85"/>
      <c r="BB477" s="85"/>
      <c r="BC477" s="85"/>
      <c r="BD477" s="85"/>
      <c r="BE477" s="85"/>
      <c r="BF477" s="85"/>
      <c r="BG477" s="85"/>
      <c r="BH477" s="8"/>
      <c r="BI477" s="8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</row>
    <row r="478" spans="1:99" ht="14.25" customHeight="1">
      <c r="A478" s="8"/>
      <c r="B478" s="88" t="s">
        <v>209</v>
      </c>
      <c r="C478" s="88"/>
      <c r="D478" s="88"/>
      <c r="E478" s="88"/>
      <c r="F478" s="88"/>
      <c r="G478" s="88"/>
      <c r="H478" s="88"/>
      <c r="I478" s="88"/>
      <c r="J478" s="88"/>
      <c r="K478" s="88"/>
      <c r="L478" s="88" t="s">
        <v>340</v>
      </c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"/>
      <c r="AF478" s="8"/>
      <c r="AG478" s="8"/>
      <c r="AH478" s="8"/>
      <c r="AI478" s="8"/>
      <c r="AJ478" s="8"/>
      <c r="AK478" s="8"/>
      <c r="AL478" s="8"/>
      <c r="AM478" s="8"/>
      <c r="AN478" s="89" t="s">
        <v>347</v>
      </c>
      <c r="AO478" s="89"/>
      <c r="AP478" s="89"/>
      <c r="AQ478" s="89"/>
      <c r="AR478" s="89"/>
      <c r="AS478" s="89"/>
      <c r="AT478" s="89"/>
      <c r="AU478" s="89"/>
      <c r="AV478" s="89"/>
      <c r="AW478" s="8"/>
      <c r="AX478" s="8"/>
      <c r="AY478" s="86">
        <v>8919.9</v>
      </c>
      <c r="AZ478" s="86"/>
      <c r="BA478" s="86"/>
      <c r="BB478" s="86"/>
      <c r="BC478" s="86"/>
      <c r="BD478" s="86"/>
      <c r="BE478" s="86"/>
      <c r="BF478" s="86"/>
      <c r="BG478" s="86"/>
      <c r="BH478" s="8"/>
      <c r="BI478" s="8"/>
      <c r="BJ478" s="87" t="s">
        <v>43</v>
      </c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"/>
      <c r="BV478" s="86">
        <v>8919.9</v>
      </c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"/>
      <c r="CH478" s="87" t="s">
        <v>98</v>
      </c>
      <c r="CI478" s="87"/>
      <c r="CJ478" s="87"/>
      <c r="CK478" s="87"/>
      <c r="CL478" s="87"/>
      <c r="CM478" s="87"/>
      <c r="CN478" s="8"/>
      <c r="CO478" s="8"/>
      <c r="CP478" s="8"/>
      <c r="CQ478" s="8"/>
      <c r="CR478" s="8"/>
      <c r="CS478" s="8"/>
      <c r="CT478" s="8"/>
      <c r="CU478" s="8"/>
    </row>
    <row r="479" spans="1:99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</row>
    <row r="480" spans="1:99" ht="15" customHeight="1">
      <c r="A480" s="11"/>
      <c r="B480" s="21" t="s">
        <v>213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1" t="s">
        <v>341</v>
      </c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11"/>
      <c r="AF480" s="11"/>
      <c r="AG480" s="11"/>
      <c r="AH480" s="11"/>
      <c r="AI480" s="11"/>
      <c r="AJ480" s="11"/>
      <c r="AK480" s="11"/>
      <c r="AL480" s="11"/>
      <c r="AM480" s="11"/>
      <c r="AN480" s="90" t="s">
        <v>347</v>
      </c>
      <c r="AO480" s="90"/>
      <c r="AP480" s="90"/>
      <c r="AQ480" s="90"/>
      <c r="AR480" s="90"/>
      <c r="AS480" s="90"/>
      <c r="AT480" s="90"/>
      <c r="AU480" s="90"/>
      <c r="AV480" s="90"/>
      <c r="AW480" s="11"/>
      <c r="AX480" s="11"/>
      <c r="AY480" s="22">
        <v>8919.9</v>
      </c>
      <c r="AZ480" s="22"/>
      <c r="BA480" s="22"/>
      <c r="BB480" s="22"/>
      <c r="BC480" s="22"/>
      <c r="BD480" s="22"/>
      <c r="BE480" s="22"/>
      <c r="BF480" s="22"/>
      <c r="BG480" s="22"/>
      <c r="BH480" s="11"/>
      <c r="BI480" s="11"/>
      <c r="BJ480" s="23" t="s">
        <v>43</v>
      </c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11"/>
      <c r="BV480" s="22">
        <v>8919.9</v>
      </c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11"/>
      <c r="CH480" s="23" t="s">
        <v>98</v>
      </c>
      <c r="CI480" s="23"/>
      <c r="CJ480" s="23"/>
      <c r="CK480" s="23"/>
      <c r="CL480" s="23"/>
      <c r="CM480" s="23"/>
      <c r="CN480" s="11"/>
      <c r="CO480" s="11"/>
      <c r="CP480" s="11"/>
      <c r="CQ480" s="11"/>
      <c r="CR480" s="11"/>
      <c r="CS480" s="11"/>
      <c r="CT480" s="11"/>
      <c r="CU480" s="11"/>
    </row>
    <row r="481" spans="1:99" ht="15" customHeight="1">
      <c r="A481" s="11"/>
      <c r="B481" s="21" t="s">
        <v>224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 t="s">
        <v>381</v>
      </c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11"/>
      <c r="AF481" s="11"/>
      <c r="AG481" s="11"/>
      <c r="AH481" s="11"/>
      <c r="AI481" s="11"/>
      <c r="AJ481" s="11"/>
      <c r="AK481" s="11"/>
      <c r="AL481" s="11"/>
      <c r="AM481" s="11"/>
      <c r="AN481" s="90" t="s">
        <v>347</v>
      </c>
      <c r="AO481" s="90"/>
      <c r="AP481" s="90"/>
      <c r="AQ481" s="90"/>
      <c r="AR481" s="90"/>
      <c r="AS481" s="90"/>
      <c r="AT481" s="90"/>
      <c r="AU481" s="90"/>
      <c r="AV481" s="90"/>
      <c r="AW481" s="11"/>
      <c r="AX481" s="11"/>
      <c r="AY481" s="22">
        <v>8919.9</v>
      </c>
      <c r="AZ481" s="22"/>
      <c r="BA481" s="22"/>
      <c r="BB481" s="22"/>
      <c r="BC481" s="22"/>
      <c r="BD481" s="22"/>
      <c r="BE481" s="22"/>
      <c r="BF481" s="22"/>
      <c r="BG481" s="22"/>
      <c r="BH481" s="11"/>
      <c r="BI481" s="11"/>
      <c r="BJ481" s="23" t="s">
        <v>43</v>
      </c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11"/>
      <c r="BV481" s="22">
        <v>8919.9</v>
      </c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11"/>
      <c r="CH481" s="23" t="s">
        <v>98</v>
      </c>
      <c r="CI481" s="23"/>
      <c r="CJ481" s="23"/>
      <c r="CK481" s="23"/>
      <c r="CL481" s="23"/>
      <c r="CM481" s="23"/>
      <c r="CN481" s="11"/>
      <c r="CO481" s="11"/>
      <c r="CP481" s="11"/>
      <c r="CQ481" s="11"/>
      <c r="CR481" s="11"/>
      <c r="CS481" s="11"/>
      <c r="CT481" s="11"/>
      <c r="CU481" s="11"/>
    </row>
    <row r="482" spans="1:99" ht="15" customHeight="1">
      <c r="A482" s="11"/>
      <c r="B482" s="21" t="s">
        <v>228</v>
      </c>
      <c r="C482" s="21"/>
      <c r="D482" s="21"/>
      <c r="E482" s="21"/>
      <c r="F482" s="21"/>
      <c r="G482" s="21"/>
      <c r="H482" s="21"/>
      <c r="I482" s="21"/>
      <c r="J482" s="21"/>
      <c r="K482" s="21"/>
      <c r="L482" s="21" t="s">
        <v>229</v>
      </c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11"/>
      <c r="AF482" s="11"/>
      <c r="AG482" s="11"/>
      <c r="AH482" s="11"/>
      <c r="AI482" s="11"/>
      <c r="AJ482" s="11"/>
      <c r="AK482" s="11"/>
      <c r="AL482" s="11"/>
      <c r="AM482" s="11"/>
      <c r="AN482" s="90" t="s">
        <v>347</v>
      </c>
      <c r="AO482" s="90"/>
      <c r="AP482" s="90"/>
      <c r="AQ482" s="90"/>
      <c r="AR482" s="90"/>
      <c r="AS482" s="90"/>
      <c r="AT482" s="90"/>
      <c r="AU482" s="90"/>
      <c r="AV482" s="90"/>
      <c r="AW482" s="11"/>
      <c r="AX482" s="11"/>
      <c r="AY482" s="22">
        <v>0</v>
      </c>
      <c r="AZ482" s="22"/>
      <c r="BA482" s="22"/>
      <c r="BB482" s="22"/>
      <c r="BC482" s="22"/>
      <c r="BD482" s="22"/>
      <c r="BE482" s="22"/>
      <c r="BF482" s="22"/>
      <c r="BG482" s="22"/>
      <c r="BH482" s="11"/>
      <c r="BI482" s="11"/>
      <c r="BJ482" s="23" t="s">
        <v>46</v>
      </c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11"/>
      <c r="BV482" s="22">
        <v>8919.9</v>
      </c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11"/>
      <c r="CH482" s="23" t="s">
        <v>110</v>
      </c>
      <c r="CI482" s="23"/>
      <c r="CJ482" s="23"/>
      <c r="CK482" s="23"/>
      <c r="CL482" s="23"/>
      <c r="CM482" s="23"/>
      <c r="CN482" s="11"/>
      <c r="CO482" s="11"/>
      <c r="CP482" s="11"/>
      <c r="CQ482" s="11"/>
      <c r="CR482" s="11"/>
      <c r="CS482" s="11"/>
      <c r="CT482" s="11"/>
      <c r="CU482" s="11"/>
    </row>
    <row r="483" spans="1:99" ht="13.5" customHeight="1">
      <c r="A483" s="8"/>
      <c r="B483" s="84" t="s">
        <v>386</v>
      </c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"/>
      <c r="AY483" s="86">
        <v>50</v>
      </c>
      <c r="AZ483" s="86"/>
      <c r="BA483" s="86"/>
      <c r="BB483" s="86"/>
      <c r="BC483" s="86"/>
      <c r="BD483" s="86"/>
      <c r="BE483" s="86"/>
      <c r="BF483" s="86"/>
      <c r="BG483" s="86"/>
      <c r="BH483" s="8"/>
      <c r="BI483" s="8"/>
      <c r="BJ483" s="87" t="s">
        <v>91</v>
      </c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"/>
      <c r="BV483" s="86">
        <v>91</v>
      </c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"/>
      <c r="CH483" s="87" t="s">
        <v>92</v>
      </c>
      <c r="CI483" s="87"/>
      <c r="CJ483" s="87"/>
      <c r="CK483" s="87"/>
      <c r="CL483" s="87"/>
      <c r="CM483" s="87"/>
      <c r="CN483" s="8"/>
      <c r="CO483" s="8"/>
      <c r="CP483" s="8"/>
      <c r="CQ483" s="8"/>
      <c r="CR483" s="8"/>
      <c r="CS483" s="8"/>
      <c r="CT483" s="8"/>
      <c r="CU483" s="8"/>
    </row>
    <row r="484" spans="1:99" ht="12.75" customHeight="1" hidden="1">
      <c r="A484" s="8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"/>
      <c r="AY484" s="85"/>
      <c r="AZ484" s="85"/>
      <c r="BA484" s="85"/>
      <c r="BB484" s="85"/>
      <c r="BC484" s="85"/>
      <c r="BD484" s="85"/>
      <c r="BE484" s="85"/>
      <c r="BF484" s="85"/>
      <c r="BG484" s="85"/>
      <c r="BH484" s="8"/>
      <c r="BI484" s="8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</row>
    <row r="485" spans="1:99" ht="14.25" customHeight="1">
      <c r="A485" s="8"/>
      <c r="B485" s="88" t="s">
        <v>209</v>
      </c>
      <c r="C485" s="88"/>
      <c r="D485" s="88"/>
      <c r="E485" s="88"/>
      <c r="F485" s="88"/>
      <c r="G485" s="88"/>
      <c r="H485" s="88"/>
      <c r="I485" s="88"/>
      <c r="J485" s="88"/>
      <c r="K485" s="88"/>
      <c r="L485" s="88" t="s">
        <v>340</v>
      </c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"/>
      <c r="AF485" s="8"/>
      <c r="AG485" s="8"/>
      <c r="AH485" s="8"/>
      <c r="AI485" s="8"/>
      <c r="AJ485" s="8"/>
      <c r="AK485" s="8"/>
      <c r="AL485" s="8"/>
      <c r="AM485" s="8"/>
      <c r="AN485" s="89" t="s">
        <v>347</v>
      </c>
      <c r="AO485" s="89"/>
      <c r="AP485" s="89"/>
      <c r="AQ485" s="89"/>
      <c r="AR485" s="89"/>
      <c r="AS485" s="89"/>
      <c r="AT485" s="89"/>
      <c r="AU485" s="89"/>
      <c r="AV485" s="89"/>
      <c r="AW485" s="8"/>
      <c r="AX485" s="8"/>
      <c r="AY485" s="86">
        <v>50</v>
      </c>
      <c r="AZ485" s="86"/>
      <c r="BA485" s="86"/>
      <c r="BB485" s="86"/>
      <c r="BC485" s="86"/>
      <c r="BD485" s="86"/>
      <c r="BE485" s="86"/>
      <c r="BF485" s="86"/>
      <c r="BG485" s="86"/>
      <c r="BH485" s="8"/>
      <c r="BI485" s="8"/>
      <c r="BJ485" s="87" t="s">
        <v>91</v>
      </c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"/>
      <c r="BV485" s="86">
        <v>91</v>
      </c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"/>
      <c r="CH485" s="87" t="s">
        <v>92</v>
      </c>
      <c r="CI485" s="87"/>
      <c r="CJ485" s="87"/>
      <c r="CK485" s="87"/>
      <c r="CL485" s="87"/>
      <c r="CM485" s="87"/>
      <c r="CN485" s="8"/>
      <c r="CO485" s="8"/>
      <c r="CP485" s="8"/>
      <c r="CQ485" s="8"/>
      <c r="CR485" s="8"/>
      <c r="CS485" s="8"/>
      <c r="CT485" s="8"/>
      <c r="CU485" s="8"/>
    </row>
    <row r="486" spans="1:99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</row>
    <row r="487" spans="1:99" ht="15" customHeight="1">
      <c r="A487" s="11"/>
      <c r="B487" s="21" t="s">
        <v>213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 t="s">
        <v>341</v>
      </c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11"/>
      <c r="AF487" s="11"/>
      <c r="AG487" s="11"/>
      <c r="AH487" s="11"/>
      <c r="AI487" s="11"/>
      <c r="AJ487" s="11"/>
      <c r="AK487" s="11"/>
      <c r="AL487" s="11"/>
      <c r="AM487" s="11"/>
      <c r="AN487" s="90" t="s">
        <v>347</v>
      </c>
      <c r="AO487" s="90"/>
      <c r="AP487" s="90"/>
      <c r="AQ487" s="90"/>
      <c r="AR487" s="90"/>
      <c r="AS487" s="90"/>
      <c r="AT487" s="90"/>
      <c r="AU487" s="90"/>
      <c r="AV487" s="90"/>
      <c r="AW487" s="11"/>
      <c r="AX487" s="11"/>
      <c r="AY487" s="22">
        <v>50</v>
      </c>
      <c r="AZ487" s="22"/>
      <c r="BA487" s="22"/>
      <c r="BB487" s="22"/>
      <c r="BC487" s="22"/>
      <c r="BD487" s="22"/>
      <c r="BE487" s="22"/>
      <c r="BF487" s="22"/>
      <c r="BG487" s="22"/>
      <c r="BH487" s="11"/>
      <c r="BI487" s="11"/>
      <c r="BJ487" s="23" t="s">
        <v>91</v>
      </c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11"/>
      <c r="BV487" s="22">
        <v>91</v>
      </c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11"/>
      <c r="CH487" s="23" t="s">
        <v>92</v>
      </c>
      <c r="CI487" s="23"/>
      <c r="CJ487" s="23"/>
      <c r="CK487" s="23"/>
      <c r="CL487" s="23"/>
      <c r="CM487" s="23"/>
      <c r="CN487" s="11"/>
      <c r="CO487" s="11"/>
      <c r="CP487" s="11"/>
      <c r="CQ487" s="11"/>
      <c r="CR487" s="11"/>
      <c r="CS487" s="11"/>
      <c r="CT487" s="11"/>
      <c r="CU487" s="11"/>
    </row>
    <row r="488" spans="1:99" ht="15" customHeight="1">
      <c r="A488" s="11"/>
      <c r="B488" s="21" t="s">
        <v>224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 t="s">
        <v>381</v>
      </c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11"/>
      <c r="AF488" s="11"/>
      <c r="AG488" s="11"/>
      <c r="AH488" s="11"/>
      <c r="AI488" s="11"/>
      <c r="AJ488" s="11"/>
      <c r="AK488" s="11"/>
      <c r="AL488" s="11"/>
      <c r="AM488" s="11"/>
      <c r="AN488" s="90" t="s">
        <v>347</v>
      </c>
      <c r="AO488" s="90"/>
      <c r="AP488" s="90"/>
      <c r="AQ488" s="90"/>
      <c r="AR488" s="90"/>
      <c r="AS488" s="90"/>
      <c r="AT488" s="90"/>
      <c r="AU488" s="90"/>
      <c r="AV488" s="90"/>
      <c r="AW488" s="11"/>
      <c r="AX488" s="11"/>
      <c r="AY488" s="22">
        <v>50</v>
      </c>
      <c r="AZ488" s="22"/>
      <c r="BA488" s="22"/>
      <c r="BB488" s="22"/>
      <c r="BC488" s="22"/>
      <c r="BD488" s="22"/>
      <c r="BE488" s="22"/>
      <c r="BF488" s="22"/>
      <c r="BG488" s="22"/>
      <c r="BH488" s="11"/>
      <c r="BI488" s="11"/>
      <c r="BJ488" s="23" t="s">
        <v>91</v>
      </c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11"/>
      <c r="BV488" s="22">
        <v>91</v>
      </c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11"/>
      <c r="CH488" s="23" t="s">
        <v>92</v>
      </c>
      <c r="CI488" s="23"/>
      <c r="CJ488" s="23"/>
      <c r="CK488" s="23"/>
      <c r="CL488" s="23"/>
      <c r="CM488" s="23"/>
      <c r="CN488" s="11"/>
      <c r="CO488" s="11"/>
      <c r="CP488" s="11"/>
      <c r="CQ488" s="11"/>
      <c r="CR488" s="11"/>
      <c r="CS488" s="11"/>
      <c r="CT488" s="11"/>
      <c r="CU488" s="11"/>
    </row>
    <row r="489" spans="1:99" ht="15" customHeight="1">
      <c r="A489" s="11"/>
      <c r="B489" s="21" t="s">
        <v>228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 t="s">
        <v>229</v>
      </c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11"/>
      <c r="AF489" s="11"/>
      <c r="AG489" s="11"/>
      <c r="AH489" s="11"/>
      <c r="AI489" s="11"/>
      <c r="AJ489" s="11"/>
      <c r="AK489" s="11"/>
      <c r="AL489" s="11"/>
      <c r="AM489" s="11"/>
      <c r="AN489" s="90" t="s">
        <v>347</v>
      </c>
      <c r="AO489" s="90"/>
      <c r="AP489" s="90"/>
      <c r="AQ489" s="90"/>
      <c r="AR489" s="90"/>
      <c r="AS489" s="90"/>
      <c r="AT489" s="90"/>
      <c r="AU489" s="90"/>
      <c r="AV489" s="90"/>
      <c r="AW489" s="11"/>
      <c r="AX489" s="11"/>
      <c r="AY489" s="22">
        <v>0</v>
      </c>
      <c r="AZ489" s="22"/>
      <c r="BA489" s="22"/>
      <c r="BB489" s="22"/>
      <c r="BC489" s="22"/>
      <c r="BD489" s="22"/>
      <c r="BE489" s="22"/>
      <c r="BF489" s="22"/>
      <c r="BG489" s="22"/>
      <c r="BH489" s="11"/>
      <c r="BI489" s="11"/>
      <c r="BJ489" s="23" t="s">
        <v>46</v>
      </c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11"/>
      <c r="BV489" s="22">
        <v>91</v>
      </c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11"/>
      <c r="CH489" s="23" t="s">
        <v>110</v>
      </c>
      <c r="CI489" s="23"/>
      <c r="CJ489" s="23"/>
      <c r="CK489" s="23"/>
      <c r="CL489" s="23"/>
      <c r="CM489" s="23"/>
      <c r="CN489" s="11"/>
      <c r="CO489" s="11"/>
      <c r="CP489" s="11"/>
      <c r="CQ489" s="11"/>
      <c r="CR489" s="11"/>
      <c r="CS489" s="11"/>
      <c r="CT489" s="11"/>
      <c r="CU489" s="11"/>
    </row>
    <row r="490" ht="6" customHeight="1"/>
    <row r="491" ht="6" customHeight="1"/>
    <row r="492" spans="1:99" ht="15" customHeight="1">
      <c r="A492" s="92" t="s">
        <v>423</v>
      </c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</row>
    <row r="493" spans="1:99" ht="1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</row>
    <row r="494" spans="1:99" ht="1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</row>
    <row r="495" spans="1:99" ht="1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</row>
    <row r="496" spans="1:99" ht="1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</row>
    <row r="497" spans="1:99" ht="1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</row>
    <row r="498" spans="1:99" ht="1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</row>
    <row r="499" spans="1:99" ht="1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</row>
    <row r="500" spans="1:99" ht="1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</row>
    <row r="501" spans="1:99" ht="1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</row>
    <row r="502" spans="1:99" ht="1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</row>
    <row r="503" spans="1:99" ht="1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</row>
    <row r="504" spans="1:99" ht="1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</row>
    <row r="505" spans="1:99" ht="1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</row>
    <row r="506" spans="1:99" ht="1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</row>
    <row r="507" spans="1:99" ht="1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</row>
    <row r="508" spans="1:99" ht="1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</row>
    <row r="509" spans="1:99" ht="1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</row>
    <row r="510" spans="1:99" ht="1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</row>
    <row r="511" ht="287.25" customHeight="1"/>
    <row r="512" spans="95:100" ht="17.25" customHeight="1">
      <c r="CQ512" s="93">
        <v>18</v>
      </c>
      <c r="CR512" s="93"/>
      <c r="CS512" s="93"/>
      <c r="CT512" s="93"/>
      <c r="CU512" s="93"/>
      <c r="CV512" s="93"/>
    </row>
  </sheetData>
  <sheetProtection/>
  <mergeCells count="2282">
    <mergeCell ref="CH456:CM456"/>
    <mergeCell ref="B457:K457"/>
    <mergeCell ref="L457:AD457"/>
    <mergeCell ref="AN457:AV457"/>
    <mergeCell ref="AY457:BG457"/>
    <mergeCell ref="BJ457:BT457"/>
    <mergeCell ref="BV457:CF457"/>
    <mergeCell ref="CH457:CM457"/>
    <mergeCell ref="B456:K456"/>
    <mergeCell ref="L456:AD456"/>
    <mergeCell ref="AN456:AV456"/>
    <mergeCell ref="AY456:BG456"/>
    <mergeCell ref="BJ456:BT456"/>
    <mergeCell ref="BV456:CF456"/>
    <mergeCell ref="CH454:CM454"/>
    <mergeCell ref="B455:K455"/>
    <mergeCell ref="L455:AD455"/>
    <mergeCell ref="AN455:AV455"/>
    <mergeCell ref="AY455:BG455"/>
    <mergeCell ref="BJ455:BT455"/>
    <mergeCell ref="B452:K452"/>
    <mergeCell ref="L452:AD452"/>
    <mergeCell ref="BV455:CF455"/>
    <mergeCell ref="CH455:CM455"/>
    <mergeCell ref="B454:K454"/>
    <mergeCell ref="L454:AD454"/>
    <mergeCell ref="AN454:AV454"/>
    <mergeCell ref="AY454:BG454"/>
    <mergeCell ref="BJ454:BT454"/>
    <mergeCell ref="BV454:CF454"/>
    <mergeCell ref="CH450:CM450"/>
    <mergeCell ref="CH451:CM451"/>
    <mergeCell ref="CH452:CM452"/>
    <mergeCell ref="B453:K453"/>
    <mergeCell ref="L453:AD453"/>
    <mergeCell ref="AN453:AV453"/>
    <mergeCell ref="AY453:BG453"/>
    <mergeCell ref="BJ453:BT453"/>
    <mergeCell ref="BV453:CF453"/>
    <mergeCell ref="CH453:CM453"/>
    <mergeCell ref="BV451:CF451"/>
    <mergeCell ref="AN452:AV452"/>
    <mergeCell ref="AY452:BG452"/>
    <mergeCell ref="BJ452:BT452"/>
    <mergeCell ref="BV452:CF452"/>
    <mergeCell ref="BV450:CF450"/>
    <mergeCell ref="B450:K450"/>
    <mergeCell ref="L450:AD450"/>
    <mergeCell ref="AN450:AV450"/>
    <mergeCell ref="AY450:BG450"/>
    <mergeCell ref="BJ450:BT450"/>
    <mergeCell ref="B451:K451"/>
    <mergeCell ref="L451:AD451"/>
    <mergeCell ref="AN451:AV451"/>
    <mergeCell ref="AY451:BG451"/>
    <mergeCell ref="BJ451:BT451"/>
    <mergeCell ref="CH448:CM448"/>
    <mergeCell ref="B446:K446"/>
    <mergeCell ref="L446:AD446"/>
    <mergeCell ref="AN449:AV449"/>
    <mergeCell ref="AY449:BG449"/>
    <mergeCell ref="BJ449:BT449"/>
    <mergeCell ref="BV449:CF449"/>
    <mergeCell ref="CH449:CM449"/>
    <mergeCell ref="B448:K448"/>
    <mergeCell ref="L448:AD448"/>
    <mergeCell ref="AN448:AV448"/>
    <mergeCell ref="AY448:BG448"/>
    <mergeCell ref="BJ448:BT448"/>
    <mergeCell ref="BV448:CF448"/>
    <mergeCell ref="B365:K365"/>
    <mergeCell ref="L365:AD365"/>
    <mergeCell ref="AN365:AV365"/>
    <mergeCell ref="AY365:BG365"/>
    <mergeCell ref="BJ365:BT365"/>
    <mergeCell ref="BV447:CF447"/>
    <mergeCell ref="CH446:CM446"/>
    <mergeCell ref="BV364:CF364"/>
    <mergeCell ref="AN446:AV446"/>
    <mergeCell ref="AY446:BG446"/>
    <mergeCell ref="BJ446:BT446"/>
    <mergeCell ref="BV446:CF446"/>
    <mergeCell ref="CH364:CM364"/>
    <mergeCell ref="CH443:CM443"/>
    <mergeCell ref="CH444:CM444"/>
    <mergeCell ref="CH439:CM439"/>
    <mergeCell ref="CH363:CM363"/>
    <mergeCell ref="B362:K362"/>
    <mergeCell ref="L362:AD362"/>
    <mergeCell ref="BV365:CF365"/>
    <mergeCell ref="CH365:CM365"/>
    <mergeCell ref="B364:K364"/>
    <mergeCell ref="L364:AD364"/>
    <mergeCell ref="AN364:AV364"/>
    <mergeCell ref="AY364:BG364"/>
    <mergeCell ref="BJ364:BT364"/>
    <mergeCell ref="B363:K363"/>
    <mergeCell ref="L363:AD363"/>
    <mergeCell ref="AN363:AV363"/>
    <mergeCell ref="AY363:BG363"/>
    <mergeCell ref="BJ363:BT363"/>
    <mergeCell ref="BV363:CF363"/>
    <mergeCell ref="AN362:AV362"/>
    <mergeCell ref="AY362:BG362"/>
    <mergeCell ref="BJ362:BT362"/>
    <mergeCell ref="BV362:CF362"/>
    <mergeCell ref="BV360:CF360"/>
    <mergeCell ref="CH360:CM360"/>
    <mergeCell ref="CH361:CM361"/>
    <mergeCell ref="CH362:CM362"/>
    <mergeCell ref="B361:K361"/>
    <mergeCell ref="L361:AD361"/>
    <mergeCell ref="AN361:AV361"/>
    <mergeCell ref="AY361:BG361"/>
    <mergeCell ref="BJ361:BT361"/>
    <mergeCell ref="BV361:CF361"/>
    <mergeCell ref="B359:K359"/>
    <mergeCell ref="L359:AD359"/>
    <mergeCell ref="AN359:AV359"/>
    <mergeCell ref="AY359:BG359"/>
    <mergeCell ref="BJ359:BT359"/>
    <mergeCell ref="CH357:CM357"/>
    <mergeCell ref="BV359:CF359"/>
    <mergeCell ref="CH359:CM359"/>
    <mergeCell ref="AY357:BG357"/>
    <mergeCell ref="AY356:BG356"/>
    <mergeCell ref="BJ356:BT356"/>
    <mergeCell ref="BV356:CF356"/>
    <mergeCell ref="BJ357:BT357"/>
    <mergeCell ref="BV357:CF357"/>
    <mergeCell ref="CH354:CM354"/>
    <mergeCell ref="CH355:CM355"/>
    <mergeCell ref="CH356:CM356"/>
    <mergeCell ref="AN357:AV357"/>
    <mergeCell ref="B355:K355"/>
    <mergeCell ref="L355:AD355"/>
    <mergeCell ref="AN355:AV355"/>
    <mergeCell ref="B356:K356"/>
    <mergeCell ref="L356:AD356"/>
    <mergeCell ref="AN356:AV356"/>
    <mergeCell ref="AY355:BG355"/>
    <mergeCell ref="BJ355:BT355"/>
    <mergeCell ref="BV355:CF355"/>
    <mergeCell ref="B360:K360"/>
    <mergeCell ref="L360:AD360"/>
    <mergeCell ref="AN360:AV360"/>
    <mergeCell ref="AY360:BG360"/>
    <mergeCell ref="BJ360:BT360"/>
    <mergeCell ref="B357:K357"/>
    <mergeCell ref="L357:AD357"/>
    <mergeCell ref="CH352:CM352"/>
    <mergeCell ref="B354:K354"/>
    <mergeCell ref="L354:AD354"/>
    <mergeCell ref="AN354:AV354"/>
    <mergeCell ref="AY354:BG354"/>
    <mergeCell ref="BJ354:BT354"/>
    <mergeCell ref="BV354:CF354"/>
    <mergeCell ref="B352:K352"/>
    <mergeCell ref="L352:AD352"/>
    <mergeCell ref="AN352:AV352"/>
    <mergeCell ref="AY352:BG352"/>
    <mergeCell ref="BJ352:BT352"/>
    <mergeCell ref="L353:AD353"/>
    <mergeCell ref="AN353:AV353"/>
    <mergeCell ref="AY353:BG353"/>
    <mergeCell ref="BV352:CF352"/>
    <mergeCell ref="BJ353:BT353"/>
    <mergeCell ref="BV353:CF353"/>
    <mergeCell ref="CH347:CM347"/>
    <mergeCell ref="CH348:CM348"/>
    <mergeCell ref="CH349:CM349"/>
    <mergeCell ref="B351:K351"/>
    <mergeCell ref="L351:AD351"/>
    <mergeCell ref="AN351:AV351"/>
    <mergeCell ref="AY351:BG351"/>
    <mergeCell ref="BJ351:BT351"/>
    <mergeCell ref="CH351:CM351"/>
    <mergeCell ref="B349:K349"/>
    <mergeCell ref="L349:AD349"/>
    <mergeCell ref="AN349:AV349"/>
    <mergeCell ref="AY349:BG349"/>
    <mergeCell ref="BJ349:BT349"/>
    <mergeCell ref="BV351:CF351"/>
    <mergeCell ref="BV347:CF347"/>
    <mergeCell ref="BV348:CF348"/>
    <mergeCell ref="BV349:CF349"/>
    <mergeCell ref="CH342:CM342"/>
    <mergeCell ref="B344:K344"/>
    <mergeCell ref="L344:AD344"/>
    <mergeCell ref="AN344:AV344"/>
    <mergeCell ref="AY344:BG344"/>
    <mergeCell ref="BJ344:BT344"/>
    <mergeCell ref="BV344:CF344"/>
    <mergeCell ref="CH344:CM344"/>
    <mergeCell ref="CH343:CM343"/>
    <mergeCell ref="B342:K342"/>
    <mergeCell ref="L342:AD342"/>
    <mergeCell ref="AN342:AV342"/>
    <mergeCell ref="AY342:BG342"/>
    <mergeCell ref="BJ342:BT342"/>
    <mergeCell ref="BV342:CF342"/>
    <mergeCell ref="AY339:BG339"/>
    <mergeCell ref="AY340:BG340"/>
    <mergeCell ref="BV339:CF339"/>
    <mergeCell ref="BV340:CF340"/>
    <mergeCell ref="CH339:CM339"/>
    <mergeCell ref="CH340:CM340"/>
    <mergeCell ref="CH489:CM489"/>
    <mergeCell ref="B488:K488"/>
    <mergeCell ref="A492:CU510"/>
    <mergeCell ref="CQ512:CV512"/>
    <mergeCell ref="B339:K339"/>
    <mergeCell ref="B340:K340"/>
    <mergeCell ref="L339:AD339"/>
    <mergeCell ref="L340:AD340"/>
    <mergeCell ref="AN339:AV339"/>
    <mergeCell ref="AN340:AV340"/>
    <mergeCell ref="B489:K489"/>
    <mergeCell ref="L489:AD489"/>
    <mergeCell ref="AN489:AV489"/>
    <mergeCell ref="AY489:BG489"/>
    <mergeCell ref="BJ489:BT489"/>
    <mergeCell ref="BV489:CF489"/>
    <mergeCell ref="CH487:CM487"/>
    <mergeCell ref="L488:AD488"/>
    <mergeCell ref="AN488:AV488"/>
    <mergeCell ref="AY488:BG488"/>
    <mergeCell ref="BJ488:BT488"/>
    <mergeCell ref="BV488:CF488"/>
    <mergeCell ref="CH488:CM488"/>
    <mergeCell ref="B487:K487"/>
    <mergeCell ref="L487:AD487"/>
    <mergeCell ref="AN487:AV487"/>
    <mergeCell ref="AY487:BG487"/>
    <mergeCell ref="BJ487:BT487"/>
    <mergeCell ref="BV487:CF487"/>
    <mergeCell ref="CH483:CM483"/>
    <mergeCell ref="B485:K485"/>
    <mergeCell ref="L485:AD485"/>
    <mergeCell ref="AN485:AV485"/>
    <mergeCell ref="AY485:BG485"/>
    <mergeCell ref="BJ485:BT485"/>
    <mergeCell ref="CH485:CM485"/>
    <mergeCell ref="BV485:CF485"/>
    <mergeCell ref="B481:K481"/>
    <mergeCell ref="L481:AD481"/>
    <mergeCell ref="B483:AW484"/>
    <mergeCell ref="AY483:BG484"/>
    <mergeCell ref="BJ483:BT484"/>
    <mergeCell ref="BV483:CF484"/>
    <mergeCell ref="CH478:CM478"/>
    <mergeCell ref="CH480:CM480"/>
    <mergeCell ref="CH481:CM481"/>
    <mergeCell ref="B482:K482"/>
    <mergeCell ref="L482:AD482"/>
    <mergeCell ref="AN482:AV482"/>
    <mergeCell ref="AY482:BG482"/>
    <mergeCell ref="BJ482:BT482"/>
    <mergeCell ref="BV482:CF482"/>
    <mergeCell ref="CH482:CM482"/>
    <mergeCell ref="BV480:CF480"/>
    <mergeCell ref="AN481:AV481"/>
    <mergeCell ref="AY481:BG481"/>
    <mergeCell ref="BJ481:BT481"/>
    <mergeCell ref="BV481:CF481"/>
    <mergeCell ref="BV478:CF478"/>
    <mergeCell ref="B478:K478"/>
    <mergeCell ref="L478:AD478"/>
    <mergeCell ref="AN478:AV478"/>
    <mergeCell ref="AY478:BG478"/>
    <mergeCell ref="BJ478:BT478"/>
    <mergeCell ref="B480:K480"/>
    <mergeCell ref="L480:AD480"/>
    <mergeCell ref="AN480:AV480"/>
    <mergeCell ref="AY480:BG480"/>
    <mergeCell ref="BJ480:BT480"/>
    <mergeCell ref="CH475:CM475"/>
    <mergeCell ref="B474:K474"/>
    <mergeCell ref="L474:AD474"/>
    <mergeCell ref="B476:AW477"/>
    <mergeCell ref="AY476:BG477"/>
    <mergeCell ref="BJ476:BT477"/>
    <mergeCell ref="BV476:CF477"/>
    <mergeCell ref="CH476:CM476"/>
    <mergeCell ref="B475:K475"/>
    <mergeCell ref="L475:AD475"/>
    <mergeCell ref="AN475:AV475"/>
    <mergeCell ref="AY475:BG475"/>
    <mergeCell ref="BJ475:BT475"/>
    <mergeCell ref="BV475:CF475"/>
    <mergeCell ref="AN474:AV474"/>
    <mergeCell ref="AY474:BG474"/>
    <mergeCell ref="BJ474:BT474"/>
    <mergeCell ref="BV474:CF474"/>
    <mergeCell ref="BV471:CF471"/>
    <mergeCell ref="CH471:CM471"/>
    <mergeCell ref="CH473:CM473"/>
    <mergeCell ref="CH474:CM474"/>
    <mergeCell ref="B473:K473"/>
    <mergeCell ref="L473:AD473"/>
    <mergeCell ref="AN473:AV473"/>
    <mergeCell ref="AY473:BG473"/>
    <mergeCell ref="BJ473:BT473"/>
    <mergeCell ref="BV473:CF473"/>
    <mergeCell ref="B469:AW470"/>
    <mergeCell ref="AY469:BG470"/>
    <mergeCell ref="BJ469:BT470"/>
    <mergeCell ref="BV469:CF470"/>
    <mergeCell ref="CH469:CM469"/>
    <mergeCell ref="B471:K471"/>
    <mergeCell ref="L471:AD471"/>
    <mergeCell ref="AN471:AV471"/>
    <mergeCell ref="AY471:BG471"/>
    <mergeCell ref="BJ471:BT471"/>
    <mergeCell ref="CH467:CM467"/>
    <mergeCell ref="B468:K468"/>
    <mergeCell ref="L468:AD468"/>
    <mergeCell ref="AN468:AV468"/>
    <mergeCell ref="AY468:BG468"/>
    <mergeCell ref="BJ468:BT468"/>
    <mergeCell ref="BV468:CF468"/>
    <mergeCell ref="CH468:CM468"/>
    <mergeCell ref="B467:K467"/>
    <mergeCell ref="L467:AD467"/>
    <mergeCell ref="AN467:AV467"/>
    <mergeCell ref="AY467:BG467"/>
    <mergeCell ref="BJ467:BT467"/>
    <mergeCell ref="BV467:CF467"/>
    <mergeCell ref="CH465:CM465"/>
    <mergeCell ref="B466:K466"/>
    <mergeCell ref="L466:AD466"/>
    <mergeCell ref="AN466:AV466"/>
    <mergeCell ref="AY466:BG466"/>
    <mergeCell ref="BJ466:BT466"/>
    <mergeCell ref="BV466:CF466"/>
    <mergeCell ref="CH466:CM466"/>
    <mergeCell ref="B465:K465"/>
    <mergeCell ref="L465:AD465"/>
    <mergeCell ref="AN465:AV465"/>
    <mergeCell ref="AY465:BG465"/>
    <mergeCell ref="BJ465:BT465"/>
    <mergeCell ref="BV465:CF465"/>
    <mergeCell ref="BV462:CF462"/>
    <mergeCell ref="CH462:CM462"/>
    <mergeCell ref="B464:K464"/>
    <mergeCell ref="L464:AD464"/>
    <mergeCell ref="AN464:AV464"/>
    <mergeCell ref="AY464:BG464"/>
    <mergeCell ref="BJ464:BT464"/>
    <mergeCell ref="BV464:CF464"/>
    <mergeCell ref="CH464:CM464"/>
    <mergeCell ref="B460:AW461"/>
    <mergeCell ref="AY460:BG461"/>
    <mergeCell ref="BJ460:BT461"/>
    <mergeCell ref="BV460:CF461"/>
    <mergeCell ref="CH460:CM460"/>
    <mergeCell ref="B462:K462"/>
    <mergeCell ref="L462:AD462"/>
    <mergeCell ref="AN462:AV462"/>
    <mergeCell ref="AY462:BG462"/>
    <mergeCell ref="BJ462:BT462"/>
    <mergeCell ref="B459:AW459"/>
    <mergeCell ref="AY459:BG459"/>
    <mergeCell ref="BJ459:BT459"/>
    <mergeCell ref="BV459:CF459"/>
    <mergeCell ref="CH459:CM459"/>
    <mergeCell ref="CH447:CM447"/>
    <mergeCell ref="B458:K458"/>
    <mergeCell ref="L458:AD458"/>
    <mergeCell ref="AN458:AV458"/>
    <mergeCell ref="AY458:BG458"/>
    <mergeCell ref="BJ458:BT458"/>
    <mergeCell ref="BV458:CF458"/>
    <mergeCell ref="CH458:CM458"/>
    <mergeCell ref="B449:K449"/>
    <mergeCell ref="L449:AD449"/>
    <mergeCell ref="B447:K447"/>
    <mergeCell ref="L447:AD447"/>
    <mergeCell ref="AN447:AV447"/>
    <mergeCell ref="AY447:BG447"/>
    <mergeCell ref="BJ447:BT447"/>
    <mergeCell ref="B444:K444"/>
    <mergeCell ref="L444:AD444"/>
    <mergeCell ref="AN444:AV444"/>
    <mergeCell ref="AY444:BG444"/>
    <mergeCell ref="BJ444:BT444"/>
    <mergeCell ref="BV444:CF444"/>
    <mergeCell ref="B443:K443"/>
    <mergeCell ref="L443:AD443"/>
    <mergeCell ref="AN443:AV443"/>
    <mergeCell ref="AY443:BG443"/>
    <mergeCell ref="BJ443:BT443"/>
    <mergeCell ref="BV443:CF443"/>
    <mergeCell ref="CH441:CM441"/>
    <mergeCell ref="BJ439:BT439"/>
    <mergeCell ref="BV439:CF439"/>
    <mergeCell ref="BJ440:BT440"/>
    <mergeCell ref="B441:K441"/>
    <mergeCell ref="L441:AD441"/>
    <mergeCell ref="AN441:AV441"/>
    <mergeCell ref="AY441:BG441"/>
    <mergeCell ref="BJ441:BT441"/>
    <mergeCell ref="BV441:CF441"/>
    <mergeCell ref="L440:AD440"/>
    <mergeCell ref="B439:K439"/>
    <mergeCell ref="L439:AD439"/>
    <mergeCell ref="AN439:AV439"/>
    <mergeCell ref="AY439:BG439"/>
    <mergeCell ref="AN440:AV440"/>
    <mergeCell ref="AY440:BG440"/>
    <mergeCell ref="CH436:CM436"/>
    <mergeCell ref="B438:K438"/>
    <mergeCell ref="L438:AD438"/>
    <mergeCell ref="AN438:AV438"/>
    <mergeCell ref="AY438:BG438"/>
    <mergeCell ref="BJ438:BT438"/>
    <mergeCell ref="BV438:CF438"/>
    <mergeCell ref="CH438:CM438"/>
    <mergeCell ref="B436:K436"/>
    <mergeCell ref="L436:AD436"/>
    <mergeCell ref="AN436:AV436"/>
    <mergeCell ref="AY436:BG436"/>
    <mergeCell ref="BJ436:BT436"/>
    <mergeCell ref="BV436:CF436"/>
    <mergeCell ref="CH433:CM433"/>
    <mergeCell ref="B432:K432"/>
    <mergeCell ref="L432:AD432"/>
    <mergeCell ref="B434:AW435"/>
    <mergeCell ref="AY434:BG435"/>
    <mergeCell ref="BJ434:BT435"/>
    <mergeCell ref="BV434:CF435"/>
    <mergeCell ref="CH434:CM434"/>
    <mergeCell ref="B433:K433"/>
    <mergeCell ref="L433:AD433"/>
    <mergeCell ref="AN433:AV433"/>
    <mergeCell ref="AY433:BG433"/>
    <mergeCell ref="BJ433:BT433"/>
    <mergeCell ref="BV433:CF433"/>
    <mergeCell ref="B431:K431"/>
    <mergeCell ref="L431:AD431"/>
    <mergeCell ref="AN431:AV431"/>
    <mergeCell ref="AY431:BG431"/>
    <mergeCell ref="BJ431:BT431"/>
    <mergeCell ref="CH432:CM432"/>
    <mergeCell ref="BV430:CF430"/>
    <mergeCell ref="AN432:AV432"/>
    <mergeCell ref="AY432:BG432"/>
    <mergeCell ref="BJ432:BT432"/>
    <mergeCell ref="BV432:CF432"/>
    <mergeCell ref="CH430:CM430"/>
    <mergeCell ref="CH429:CM429"/>
    <mergeCell ref="B428:K428"/>
    <mergeCell ref="L428:AD428"/>
    <mergeCell ref="BV431:CF431"/>
    <mergeCell ref="CH431:CM431"/>
    <mergeCell ref="B430:K430"/>
    <mergeCell ref="L430:AD430"/>
    <mergeCell ref="AN430:AV430"/>
    <mergeCell ref="AY430:BG430"/>
    <mergeCell ref="BJ430:BT430"/>
    <mergeCell ref="B429:K429"/>
    <mergeCell ref="L429:AD429"/>
    <mergeCell ref="AN429:AV429"/>
    <mergeCell ref="AY429:BG429"/>
    <mergeCell ref="BJ429:BT429"/>
    <mergeCell ref="BV429:CF429"/>
    <mergeCell ref="B427:K427"/>
    <mergeCell ref="L427:AD427"/>
    <mergeCell ref="AN427:AV427"/>
    <mergeCell ref="AY427:BG427"/>
    <mergeCell ref="BJ427:BT427"/>
    <mergeCell ref="CH428:CM428"/>
    <mergeCell ref="BV426:CF426"/>
    <mergeCell ref="AN428:AV428"/>
    <mergeCell ref="AY428:BG428"/>
    <mergeCell ref="BJ428:BT428"/>
    <mergeCell ref="BV428:CF428"/>
    <mergeCell ref="CH426:CM426"/>
    <mergeCell ref="CH425:CM425"/>
    <mergeCell ref="B424:K424"/>
    <mergeCell ref="L424:AD424"/>
    <mergeCell ref="BV427:CF427"/>
    <mergeCell ref="CH427:CM427"/>
    <mergeCell ref="B426:K426"/>
    <mergeCell ref="L426:AD426"/>
    <mergeCell ref="AN426:AV426"/>
    <mergeCell ref="AY426:BG426"/>
    <mergeCell ref="BJ426:BT426"/>
    <mergeCell ref="B425:K425"/>
    <mergeCell ref="L425:AD425"/>
    <mergeCell ref="AN425:AV425"/>
    <mergeCell ref="AY425:BG425"/>
    <mergeCell ref="BJ425:BT425"/>
    <mergeCell ref="BV425:CF425"/>
    <mergeCell ref="AN424:AV424"/>
    <mergeCell ref="AY424:BG424"/>
    <mergeCell ref="BJ424:BT424"/>
    <mergeCell ref="BV424:CF424"/>
    <mergeCell ref="BV422:CF422"/>
    <mergeCell ref="CH422:CM422"/>
    <mergeCell ref="CH423:CM423"/>
    <mergeCell ref="CH424:CM424"/>
    <mergeCell ref="B423:K423"/>
    <mergeCell ref="L423:AD423"/>
    <mergeCell ref="AN423:AV423"/>
    <mergeCell ref="AY423:BG423"/>
    <mergeCell ref="BJ423:BT423"/>
    <mergeCell ref="BV423:CF423"/>
    <mergeCell ref="B420:AW420"/>
    <mergeCell ref="AY420:BG420"/>
    <mergeCell ref="BJ420:BT420"/>
    <mergeCell ref="BV420:CF420"/>
    <mergeCell ref="CH420:CM420"/>
    <mergeCell ref="B422:K422"/>
    <mergeCell ref="L422:AD422"/>
    <mergeCell ref="AN422:AV422"/>
    <mergeCell ref="AY422:BG422"/>
    <mergeCell ref="BJ422:BT422"/>
    <mergeCell ref="CH418:CM418"/>
    <mergeCell ref="B419:K419"/>
    <mergeCell ref="L419:AD419"/>
    <mergeCell ref="AN419:AV419"/>
    <mergeCell ref="AY419:BG419"/>
    <mergeCell ref="BJ419:BT419"/>
    <mergeCell ref="BV419:CF419"/>
    <mergeCell ref="CH419:CM419"/>
    <mergeCell ref="B418:K418"/>
    <mergeCell ref="L418:AD418"/>
    <mergeCell ref="AN418:AV418"/>
    <mergeCell ref="AY418:BG418"/>
    <mergeCell ref="BJ418:BT418"/>
    <mergeCell ref="BV418:CF418"/>
    <mergeCell ref="CH416:CM416"/>
    <mergeCell ref="B417:K417"/>
    <mergeCell ref="L417:AD417"/>
    <mergeCell ref="AN417:AV417"/>
    <mergeCell ref="AY417:BG417"/>
    <mergeCell ref="BJ417:BT417"/>
    <mergeCell ref="BV417:CF417"/>
    <mergeCell ref="CH417:CM417"/>
    <mergeCell ref="B416:K416"/>
    <mergeCell ref="L416:AD416"/>
    <mergeCell ref="AN416:AV416"/>
    <mergeCell ref="AY416:BG416"/>
    <mergeCell ref="BJ416:BT416"/>
    <mergeCell ref="BV416:CF416"/>
    <mergeCell ref="CH414:CM414"/>
    <mergeCell ref="B415:K415"/>
    <mergeCell ref="L415:AD415"/>
    <mergeCell ref="AN415:AV415"/>
    <mergeCell ref="AY415:BG415"/>
    <mergeCell ref="BJ415:BT415"/>
    <mergeCell ref="BV415:CF415"/>
    <mergeCell ref="CH415:CM415"/>
    <mergeCell ref="B414:K414"/>
    <mergeCell ref="L414:AD414"/>
    <mergeCell ref="AN414:AV414"/>
    <mergeCell ref="AY414:BG414"/>
    <mergeCell ref="BJ414:BT414"/>
    <mergeCell ref="BV414:CF414"/>
    <mergeCell ref="CH412:CM412"/>
    <mergeCell ref="B413:K413"/>
    <mergeCell ref="L413:AD413"/>
    <mergeCell ref="AN413:AV413"/>
    <mergeCell ref="AY413:BG413"/>
    <mergeCell ref="BJ413:BT413"/>
    <mergeCell ref="BV413:CF413"/>
    <mergeCell ref="CH413:CM413"/>
    <mergeCell ref="B412:K412"/>
    <mergeCell ref="L412:AD412"/>
    <mergeCell ref="AN412:AV412"/>
    <mergeCell ref="AY412:BG412"/>
    <mergeCell ref="BJ412:BT412"/>
    <mergeCell ref="BV412:CF412"/>
    <mergeCell ref="CH410:CM410"/>
    <mergeCell ref="B411:K411"/>
    <mergeCell ref="L411:AD411"/>
    <mergeCell ref="AN411:AV411"/>
    <mergeCell ref="AY411:BG411"/>
    <mergeCell ref="BJ411:BT411"/>
    <mergeCell ref="BV411:CF411"/>
    <mergeCell ref="CH411:CM411"/>
    <mergeCell ref="B410:K410"/>
    <mergeCell ref="L410:AD410"/>
    <mergeCell ref="AN410:AV410"/>
    <mergeCell ref="AY410:BG410"/>
    <mergeCell ref="BJ410:BT410"/>
    <mergeCell ref="BV410:CF410"/>
    <mergeCell ref="CH408:CM408"/>
    <mergeCell ref="B409:K409"/>
    <mergeCell ref="L409:AD409"/>
    <mergeCell ref="AN409:AV409"/>
    <mergeCell ref="AY409:BG409"/>
    <mergeCell ref="BJ409:BT409"/>
    <mergeCell ref="BV409:CF409"/>
    <mergeCell ref="CH409:CM409"/>
    <mergeCell ref="B408:K408"/>
    <mergeCell ref="L408:AD408"/>
    <mergeCell ref="AN408:AV408"/>
    <mergeCell ref="AY408:BG408"/>
    <mergeCell ref="BJ408:BT408"/>
    <mergeCell ref="BV408:CF408"/>
    <mergeCell ref="CH406:CM406"/>
    <mergeCell ref="B407:K407"/>
    <mergeCell ref="L407:AD407"/>
    <mergeCell ref="AN407:AV407"/>
    <mergeCell ref="AY407:BG407"/>
    <mergeCell ref="BJ407:BT407"/>
    <mergeCell ref="BV407:CF407"/>
    <mergeCell ref="CH407:CM407"/>
    <mergeCell ref="B406:K406"/>
    <mergeCell ref="L406:AD406"/>
    <mergeCell ref="AN406:AV406"/>
    <mergeCell ref="AY406:BG406"/>
    <mergeCell ref="BJ406:BT406"/>
    <mergeCell ref="BV406:CF406"/>
    <mergeCell ref="CH404:CM404"/>
    <mergeCell ref="B405:K405"/>
    <mergeCell ref="L405:AD405"/>
    <mergeCell ref="AN405:AV405"/>
    <mergeCell ref="AY405:BG405"/>
    <mergeCell ref="BJ405:BT405"/>
    <mergeCell ref="BV405:CF405"/>
    <mergeCell ref="CH405:CM405"/>
    <mergeCell ref="B404:K404"/>
    <mergeCell ref="L404:AD404"/>
    <mergeCell ref="AN404:AV404"/>
    <mergeCell ref="AY404:BG404"/>
    <mergeCell ref="BJ404:BT404"/>
    <mergeCell ref="BV404:CF404"/>
    <mergeCell ref="CH402:CM402"/>
    <mergeCell ref="B403:K403"/>
    <mergeCell ref="L403:AD403"/>
    <mergeCell ref="AN403:AV403"/>
    <mergeCell ref="AY403:BG403"/>
    <mergeCell ref="BJ403:BT403"/>
    <mergeCell ref="BV403:CF403"/>
    <mergeCell ref="CH403:CM403"/>
    <mergeCell ref="B402:K402"/>
    <mergeCell ref="L402:AD402"/>
    <mergeCell ref="AN402:AV402"/>
    <mergeCell ref="AY402:BG402"/>
    <mergeCell ref="BJ402:BT402"/>
    <mergeCell ref="BV402:CF402"/>
    <mergeCell ref="CH400:CM400"/>
    <mergeCell ref="B401:K401"/>
    <mergeCell ref="L401:AD401"/>
    <mergeCell ref="AN401:AV401"/>
    <mergeCell ref="AY401:BG401"/>
    <mergeCell ref="BJ401:BT401"/>
    <mergeCell ref="BV401:CF401"/>
    <mergeCell ref="CH401:CM401"/>
    <mergeCell ref="B400:K400"/>
    <mergeCell ref="L400:AD400"/>
    <mergeCell ref="AN400:AV400"/>
    <mergeCell ref="AY400:BG400"/>
    <mergeCell ref="BJ400:BT400"/>
    <mergeCell ref="BV400:CF400"/>
    <mergeCell ref="CH398:CM398"/>
    <mergeCell ref="B399:K399"/>
    <mergeCell ref="L399:AD399"/>
    <mergeCell ref="AN399:AV399"/>
    <mergeCell ref="AY399:BG399"/>
    <mergeCell ref="BJ399:BT399"/>
    <mergeCell ref="BV399:CF399"/>
    <mergeCell ref="CH399:CM399"/>
    <mergeCell ref="B398:K398"/>
    <mergeCell ref="L398:AD398"/>
    <mergeCell ref="AN398:AV398"/>
    <mergeCell ref="AY398:BG398"/>
    <mergeCell ref="BJ398:BT398"/>
    <mergeCell ref="BV398:CF398"/>
    <mergeCell ref="CH396:CM396"/>
    <mergeCell ref="B397:K397"/>
    <mergeCell ref="L397:AD397"/>
    <mergeCell ref="AN397:AV397"/>
    <mergeCell ref="AY397:BG397"/>
    <mergeCell ref="BJ397:BT397"/>
    <mergeCell ref="BV397:CF397"/>
    <mergeCell ref="CH397:CM397"/>
    <mergeCell ref="B396:K396"/>
    <mergeCell ref="L396:AD396"/>
    <mergeCell ref="AN396:AV396"/>
    <mergeCell ref="AY396:BG396"/>
    <mergeCell ref="BJ396:BT396"/>
    <mergeCell ref="BV396:CF396"/>
    <mergeCell ref="CH394:CM394"/>
    <mergeCell ref="B395:K395"/>
    <mergeCell ref="L395:AD395"/>
    <mergeCell ref="AN395:AV395"/>
    <mergeCell ref="AY395:BG395"/>
    <mergeCell ref="BJ395:BT395"/>
    <mergeCell ref="BV395:CF395"/>
    <mergeCell ref="CH395:CM395"/>
    <mergeCell ref="B394:K394"/>
    <mergeCell ref="L394:AD394"/>
    <mergeCell ref="AN394:AV394"/>
    <mergeCell ref="AY394:BG394"/>
    <mergeCell ref="BJ394:BT394"/>
    <mergeCell ref="BV394:CF394"/>
    <mergeCell ref="CH392:CM392"/>
    <mergeCell ref="B393:K393"/>
    <mergeCell ref="L393:AD393"/>
    <mergeCell ref="AN393:AV393"/>
    <mergeCell ref="AY393:BG393"/>
    <mergeCell ref="BJ393:BT393"/>
    <mergeCell ref="BV393:CF393"/>
    <mergeCell ref="CH393:CM393"/>
    <mergeCell ref="B392:K392"/>
    <mergeCell ref="L392:AD392"/>
    <mergeCell ref="AN392:AV392"/>
    <mergeCell ref="AY392:BG392"/>
    <mergeCell ref="BJ392:BT392"/>
    <mergeCell ref="BV392:CF392"/>
    <mergeCell ref="CH390:CM390"/>
    <mergeCell ref="B391:K391"/>
    <mergeCell ref="L391:AD391"/>
    <mergeCell ref="AN391:AV391"/>
    <mergeCell ref="AY391:BG391"/>
    <mergeCell ref="BJ391:BT391"/>
    <mergeCell ref="BV391:CF391"/>
    <mergeCell ref="CH391:CM391"/>
    <mergeCell ref="B390:K390"/>
    <mergeCell ref="L390:AD390"/>
    <mergeCell ref="AN390:AV390"/>
    <mergeCell ref="AY390:BG390"/>
    <mergeCell ref="BJ390:BT390"/>
    <mergeCell ref="BV390:CF390"/>
    <mergeCell ref="CH388:CM388"/>
    <mergeCell ref="B389:K389"/>
    <mergeCell ref="L389:AD389"/>
    <mergeCell ref="AN389:AV389"/>
    <mergeCell ref="AY389:BG389"/>
    <mergeCell ref="BJ389:BT389"/>
    <mergeCell ref="BV389:CF389"/>
    <mergeCell ref="CH389:CM389"/>
    <mergeCell ref="B388:K388"/>
    <mergeCell ref="L388:AD388"/>
    <mergeCell ref="AN388:AV388"/>
    <mergeCell ref="AY388:BG388"/>
    <mergeCell ref="BJ388:BT388"/>
    <mergeCell ref="BV388:CF388"/>
    <mergeCell ref="CH385:CM385"/>
    <mergeCell ref="B387:K387"/>
    <mergeCell ref="L387:AD387"/>
    <mergeCell ref="AN387:AV387"/>
    <mergeCell ref="AY387:BG387"/>
    <mergeCell ref="BJ387:BT387"/>
    <mergeCell ref="BV387:CF387"/>
    <mergeCell ref="CH387:CM387"/>
    <mergeCell ref="B385:K385"/>
    <mergeCell ref="L385:AD385"/>
    <mergeCell ref="AN385:AV385"/>
    <mergeCell ref="AY385:BG385"/>
    <mergeCell ref="BJ385:BT385"/>
    <mergeCell ref="BV385:CF385"/>
    <mergeCell ref="B382:AW382"/>
    <mergeCell ref="AY382:BG382"/>
    <mergeCell ref="BJ382:BT382"/>
    <mergeCell ref="BV382:CF382"/>
    <mergeCell ref="CH382:CM382"/>
    <mergeCell ref="B383:AW384"/>
    <mergeCell ref="AY383:BG384"/>
    <mergeCell ref="BJ383:BT384"/>
    <mergeCell ref="BV383:CF384"/>
    <mergeCell ref="CH383:CM383"/>
    <mergeCell ref="CH380:CM380"/>
    <mergeCell ref="B379:K379"/>
    <mergeCell ref="L379:AD379"/>
    <mergeCell ref="B381:AW381"/>
    <mergeCell ref="AY381:BG381"/>
    <mergeCell ref="BJ381:BT381"/>
    <mergeCell ref="BV381:CF381"/>
    <mergeCell ref="CH381:CM381"/>
    <mergeCell ref="B380:K380"/>
    <mergeCell ref="L380:AD380"/>
    <mergeCell ref="AN380:AV380"/>
    <mergeCell ref="AY380:BG380"/>
    <mergeCell ref="BJ380:BT380"/>
    <mergeCell ref="BV380:CF380"/>
    <mergeCell ref="AN379:AV379"/>
    <mergeCell ref="AY379:BG379"/>
    <mergeCell ref="BJ379:BT379"/>
    <mergeCell ref="BV379:CF379"/>
    <mergeCell ref="BV376:CF376"/>
    <mergeCell ref="CH376:CM376"/>
    <mergeCell ref="CH378:CM378"/>
    <mergeCell ref="CH379:CM379"/>
    <mergeCell ref="B378:K378"/>
    <mergeCell ref="L378:AD378"/>
    <mergeCell ref="AN378:AV378"/>
    <mergeCell ref="AY378:BG378"/>
    <mergeCell ref="BJ378:BT378"/>
    <mergeCell ref="BV378:CF378"/>
    <mergeCell ref="B374:AW375"/>
    <mergeCell ref="AY374:BG375"/>
    <mergeCell ref="BJ374:BT375"/>
    <mergeCell ref="BV374:CF375"/>
    <mergeCell ref="CH374:CM374"/>
    <mergeCell ref="B376:K376"/>
    <mergeCell ref="L376:AD376"/>
    <mergeCell ref="AN376:AV376"/>
    <mergeCell ref="AY376:BG376"/>
    <mergeCell ref="BJ376:BT376"/>
    <mergeCell ref="CH372:CM372"/>
    <mergeCell ref="B373:K373"/>
    <mergeCell ref="L373:AD373"/>
    <mergeCell ref="AN373:AV373"/>
    <mergeCell ref="AY373:BG373"/>
    <mergeCell ref="BJ373:BT373"/>
    <mergeCell ref="BV373:CF373"/>
    <mergeCell ref="CH373:CM373"/>
    <mergeCell ref="B372:K372"/>
    <mergeCell ref="L372:AD372"/>
    <mergeCell ref="AN372:AV372"/>
    <mergeCell ref="AY372:BG372"/>
    <mergeCell ref="BJ372:BT372"/>
    <mergeCell ref="BV372:CF372"/>
    <mergeCell ref="CH369:CM369"/>
    <mergeCell ref="B371:K371"/>
    <mergeCell ref="L371:AD371"/>
    <mergeCell ref="AN371:AV371"/>
    <mergeCell ref="AY371:BG371"/>
    <mergeCell ref="BJ371:BT371"/>
    <mergeCell ref="BV371:CF371"/>
    <mergeCell ref="CH371:CM371"/>
    <mergeCell ref="B369:K369"/>
    <mergeCell ref="L369:AD369"/>
    <mergeCell ref="AN369:AV369"/>
    <mergeCell ref="AY369:BG369"/>
    <mergeCell ref="BJ369:BT369"/>
    <mergeCell ref="BV369:CF369"/>
    <mergeCell ref="B366:AW366"/>
    <mergeCell ref="AY366:BG366"/>
    <mergeCell ref="BJ366:BT366"/>
    <mergeCell ref="BV366:CF366"/>
    <mergeCell ref="CH366:CM366"/>
    <mergeCell ref="B367:AW368"/>
    <mergeCell ref="AY367:BG368"/>
    <mergeCell ref="BJ367:BT368"/>
    <mergeCell ref="BV367:CF368"/>
    <mergeCell ref="CH367:CM367"/>
    <mergeCell ref="BV440:CF440"/>
    <mergeCell ref="CH440:CM440"/>
    <mergeCell ref="B442:K442"/>
    <mergeCell ref="L442:AD442"/>
    <mergeCell ref="AN442:AV442"/>
    <mergeCell ref="AY442:BG442"/>
    <mergeCell ref="BJ442:BT442"/>
    <mergeCell ref="BV442:CF442"/>
    <mergeCell ref="CH442:CM442"/>
    <mergeCell ref="B440:K440"/>
    <mergeCell ref="B445:K445"/>
    <mergeCell ref="L445:AD445"/>
    <mergeCell ref="AN445:AV445"/>
    <mergeCell ref="AY445:BG445"/>
    <mergeCell ref="BJ445:BT445"/>
    <mergeCell ref="BV445:CF445"/>
    <mergeCell ref="CH445:CM445"/>
    <mergeCell ref="CH353:CM353"/>
    <mergeCell ref="B358:K358"/>
    <mergeCell ref="L358:AD358"/>
    <mergeCell ref="AN358:AV358"/>
    <mergeCell ref="AY358:BG358"/>
    <mergeCell ref="BJ358:BT358"/>
    <mergeCell ref="BV358:CF358"/>
    <mergeCell ref="CH358:CM358"/>
    <mergeCell ref="B353:K353"/>
    <mergeCell ref="CH346:CM346"/>
    <mergeCell ref="B350:K350"/>
    <mergeCell ref="L350:AD350"/>
    <mergeCell ref="AN350:AV350"/>
    <mergeCell ref="AY350:BG350"/>
    <mergeCell ref="BJ350:BT350"/>
    <mergeCell ref="BV350:CF350"/>
    <mergeCell ref="CH350:CM350"/>
    <mergeCell ref="B347:K347"/>
    <mergeCell ref="L347:AD347"/>
    <mergeCell ref="AY345:BG345"/>
    <mergeCell ref="BJ345:BT345"/>
    <mergeCell ref="BV345:CF345"/>
    <mergeCell ref="B346:K346"/>
    <mergeCell ref="L346:AD346"/>
    <mergeCell ref="AN346:AV346"/>
    <mergeCell ref="AY346:BG346"/>
    <mergeCell ref="BJ346:BT346"/>
    <mergeCell ref="BV346:CF346"/>
    <mergeCell ref="CH345:CM345"/>
    <mergeCell ref="B343:K343"/>
    <mergeCell ref="L343:AD343"/>
    <mergeCell ref="AN343:AV343"/>
    <mergeCell ref="AY343:BG343"/>
    <mergeCell ref="BJ343:BT343"/>
    <mergeCell ref="BV343:CF343"/>
    <mergeCell ref="B345:K345"/>
    <mergeCell ref="L345:AD345"/>
    <mergeCell ref="AN345:AV345"/>
    <mergeCell ref="CH338:CM338"/>
    <mergeCell ref="B341:K341"/>
    <mergeCell ref="L341:AD341"/>
    <mergeCell ref="AN341:AV341"/>
    <mergeCell ref="AY341:BG341"/>
    <mergeCell ref="BJ341:BT341"/>
    <mergeCell ref="BV341:CF341"/>
    <mergeCell ref="CH341:CM341"/>
    <mergeCell ref="BJ339:BT339"/>
    <mergeCell ref="BJ340:BT340"/>
    <mergeCell ref="B338:K338"/>
    <mergeCell ref="L338:AD338"/>
    <mergeCell ref="AN338:AV338"/>
    <mergeCell ref="AY338:BG338"/>
    <mergeCell ref="BJ338:BT338"/>
    <mergeCell ref="BV338:CF338"/>
    <mergeCell ref="BV335:CF335"/>
    <mergeCell ref="CH335:CM335"/>
    <mergeCell ref="B337:K337"/>
    <mergeCell ref="L337:AD337"/>
    <mergeCell ref="AN337:AV337"/>
    <mergeCell ref="AY337:BG337"/>
    <mergeCell ref="BJ337:BT337"/>
    <mergeCell ref="BV337:CF337"/>
    <mergeCell ref="CH337:CM337"/>
    <mergeCell ref="B333:AW334"/>
    <mergeCell ref="AY333:BG334"/>
    <mergeCell ref="BJ333:BT334"/>
    <mergeCell ref="BV333:CF334"/>
    <mergeCell ref="CH333:CM333"/>
    <mergeCell ref="B335:K335"/>
    <mergeCell ref="L335:AD335"/>
    <mergeCell ref="AN335:AV335"/>
    <mergeCell ref="AY335:BG335"/>
    <mergeCell ref="BJ335:BT335"/>
    <mergeCell ref="CH331:CM331"/>
    <mergeCell ref="B332:K332"/>
    <mergeCell ref="L332:AD332"/>
    <mergeCell ref="AN332:AV332"/>
    <mergeCell ref="AY332:BG332"/>
    <mergeCell ref="BJ332:BT332"/>
    <mergeCell ref="BV332:CF332"/>
    <mergeCell ref="CH332:CM332"/>
    <mergeCell ref="B331:K331"/>
    <mergeCell ref="L331:AD331"/>
    <mergeCell ref="AN331:AV331"/>
    <mergeCell ref="AY331:BG331"/>
    <mergeCell ref="BJ331:BT331"/>
    <mergeCell ref="BV331:CF331"/>
    <mergeCell ref="CH329:CM329"/>
    <mergeCell ref="B330:K330"/>
    <mergeCell ref="L330:AD330"/>
    <mergeCell ref="AN330:AV330"/>
    <mergeCell ref="AY330:BG330"/>
    <mergeCell ref="BJ330:BT330"/>
    <mergeCell ref="BV330:CF330"/>
    <mergeCell ref="CH330:CM330"/>
    <mergeCell ref="B329:K329"/>
    <mergeCell ref="L329:AD329"/>
    <mergeCell ref="AN329:AV329"/>
    <mergeCell ref="AY329:BG329"/>
    <mergeCell ref="BJ329:BT329"/>
    <mergeCell ref="BV329:CF329"/>
    <mergeCell ref="CH327:CM327"/>
    <mergeCell ref="B328:K328"/>
    <mergeCell ref="L328:AD328"/>
    <mergeCell ref="AN328:AV328"/>
    <mergeCell ref="AY328:BG328"/>
    <mergeCell ref="BJ328:BT328"/>
    <mergeCell ref="BV328:CF328"/>
    <mergeCell ref="CH328:CM328"/>
    <mergeCell ref="B327:K327"/>
    <mergeCell ref="L327:AD327"/>
    <mergeCell ref="AN327:AV327"/>
    <mergeCell ref="AY327:BG327"/>
    <mergeCell ref="BJ327:BT327"/>
    <mergeCell ref="BV327:CF327"/>
    <mergeCell ref="CH325:CM325"/>
    <mergeCell ref="B326:K326"/>
    <mergeCell ref="L326:AD326"/>
    <mergeCell ref="AN326:AV326"/>
    <mergeCell ref="AY326:BG326"/>
    <mergeCell ref="BJ326:BT326"/>
    <mergeCell ref="BV326:CF326"/>
    <mergeCell ref="CH326:CM326"/>
    <mergeCell ref="B325:K325"/>
    <mergeCell ref="L325:AD325"/>
    <mergeCell ref="AN325:AV325"/>
    <mergeCell ref="AY325:BG325"/>
    <mergeCell ref="BJ325:BT325"/>
    <mergeCell ref="BV325:CF325"/>
    <mergeCell ref="CH323:CM323"/>
    <mergeCell ref="B324:K324"/>
    <mergeCell ref="L324:AD324"/>
    <mergeCell ref="AN324:AV324"/>
    <mergeCell ref="AY324:BG324"/>
    <mergeCell ref="BJ324:BT324"/>
    <mergeCell ref="BV324:CF324"/>
    <mergeCell ref="CH324:CM324"/>
    <mergeCell ref="B323:K323"/>
    <mergeCell ref="L323:AD323"/>
    <mergeCell ref="AN323:AV323"/>
    <mergeCell ref="AY323:BG323"/>
    <mergeCell ref="BJ323:BT323"/>
    <mergeCell ref="BV323:CF323"/>
    <mergeCell ref="CH321:CM321"/>
    <mergeCell ref="B322:K322"/>
    <mergeCell ref="L322:AD322"/>
    <mergeCell ref="AN322:AV322"/>
    <mergeCell ref="AY322:BG322"/>
    <mergeCell ref="BJ322:BT322"/>
    <mergeCell ref="BV322:CF322"/>
    <mergeCell ref="CH322:CM322"/>
    <mergeCell ref="B321:K321"/>
    <mergeCell ref="L321:AD321"/>
    <mergeCell ref="AN321:AV321"/>
    <mergeCell ref="AY321:BG321"/>
    <mergeCell ref="BJ321:BT321"/>
    <mergeCell ref="BV321:CF321"/>
    <mergeCell ref="CH319:CM319"/>
    <mergeCell ref="B320:K320"/>
    <mergeCell ref="L320:AD320"/>
    <mergeCell ref="AN320:AV320"/>
    <mergeCell ref="AY320:BG320"/>
    <mergeCell ref="BJ320:BT320"/>
    <mergeCell ref="BV320:CF320"/>
    <mergeCell ref="CH320:CM320"/>
    <mergeCell ref="B319:K319"/>
    <mergeCell ref="L319:AD319"/>
    <mergeCell ref="AN319:AV319"/>
    <mergeCell ref="AY319:BG319"/>
    <mergeCell ref="BJ319:BT319"/>
    <mergeCell ref="BV319:CF319"/>
    <mergeCell ref="CH317:CM317"/>
    <mergeCell ref="B318:K318"/>
    <mergeCell ref="L318:AD318"/>
    <mergeCell ref="AN318:AV318"/>
    <mergeCell ref="AY318:BG318"/>
    <mergeCell ref="BJ318:BT318"/>
    <mergeCell ref="B315:K315"/>
    <mergeCell ref="L315:AD315"/>
    <mergeCell ref="BV318:CF318"/>
    <mergeCell ref="CH318:CM318"/>
    <mergeCell ref="B317:K317"/>
    <mergeCell ref="L317:AD317"/>
    <mergeCell ref="AN317:AV317"/>
    <mergeCell ref="AY317:BG317"/>
    <mergeCell ref="BJ317:BT317"/>
    <mergeCell ref="BV317:CF317"/>
    <mergeCell ref="BJ313:BT313"/>
    <mergeCell ref="BV313:CF313"/>
    <mergeCell ref="CH315:CM315"/>
    <mergeCell ref="B316:K316"/>
    <mergeCell ref="L316:AD316"/>
    <mergeCell ref="AN316:AV316"/>
    <mergeCell ref="AY316:BG316"/>
    <mergeCell ref="BJ316:BT316"/>
    <mergeCell ref="BV316:CF316"/>
    <mergeCell ref="CH316:CM316"/>
    <mergeCell ref="AN315:AV315"/>
    <mergeCell ref="AY315:BG315"/>
    <mergeCell ref="BJ315:BT315"/>
    <mergeCell ref="BV315:CF315"/>
    <mergeCell ref="BV312:CF312"/>
    <mergeCell ref="CH312:CM312"/>
    <mergeCell ref="CH313:CM313"/>
    <mergeCell ref="AN314:AV314"/>
    <mergeCell ref="AY314:BG314"/>
    <mergeCell ref="BJ314:BT314"/>
    <mergeCell ref="B311:K311"/>
    <mergeCell ref="L311:AD311"/>
    <mergeCell ref="BV314:CF314"/>
    <mergeCell ref="CH314:CM314"/>
    <mergeCell ref="B313:K313"/>
    <mergeCell ref="L313:AD313"/>
    <mergeCell ref="AN313:AV313"/>
    <mergeCell ref="AY313:BG313"/>
    <mergeCell ref="B314:K314"/>
    <mergeCell ref="L314:AD314"/>
    <mergeCell ref="L310:AD310"/>
    <mergeCell ref="AN310:AV310"/>
    <mergeCell ref="AY310:BG310"/>
    <mergeCell ref="BJ310:BT310"/>
    <mergeCell ref="CH311:CM311"/>
    <mergeCell ref="B312:K312"/>
    <mergeCell ref="L312:AD312"/>
    <mergeCell ref="AN312:AV312"/>
    <mergeCell ref="AY312:BG312"/>
    <mergeCell ref="BJ312:BT312"/>
    <mergeCell ref="BV309:CF309"/>
    <mergeCell ref="AN311:AV311"/>
    <mergeCell ref="AY311:BG311"/>
    <mergeCell ref="BJ311:BT311"/>
    <mergeCell ref="BV311:CF311"/>
    <mergeCell ref="CH309:CM309"/>
    <mergeCell ref="BV308:CF308"/>
    <mergeCell ref="CH308:CM308"/>
    <mergeCell ref="B307:K307"/>
    <mergeCell ref="L307:AD307"/>
    <mergeCell ref="BV310:CF310"/>
    <mergeCell ref="CH310:CM310"/>
    <mergeCell ref="B309:K309"/>
    <mergeCell ref="L309:AD309"/>
    <mergeCell ref="AN309:AV309"/>
    <mergeCell ref="AY309:BG309"/>
    <mergeCell ref="AN306:AV306"/>
    <mergeCell ref="AY306:BG306"/>
    <mergeCell ref="BJ306:BT306"/>
    <mergeCell ref="BV306:CF306"/>
    <mergeCell ref="CH307:CM307"/>
    <mergeCell ref="B308:K308"/>
    <mergeCell ref="L308:AD308"/>
    <mergeCell ref="AN308:AV308"/>
    <mergeCell ref="AY308:BG308"/>
    <mergeCell ref="BJ308:BT308"/>
    <mergeCell ref="B348:K348"/>
    <mergeCell ref="L348:AD348"/>
    <mergeCell ref="AN348:AV348"/>
    <mergeCell ref="AY348:BG348"/>
    <mergeCell ref="BJ348:BT348"/>
    <mergeCell ref="AN307:AV307"/>
    <mergeCell ref="AY307:BG307"/>
    <mergeCell ref="BJ307:BT307"/>
    <mergeCell ref="BJ309:BT309"/>
    <mergeCell ref="B310:K310"/>
    <mergeCell ref="CH305:CM305"/>
    <mergeCell ref="B304:K304"/>
    <mergeCell ref="L304:AD304"/>
    <mergeCell ref="CH306:CM306"/>
    <mergeCell ref="AN347:AV347"/>
    <mergeCell ref="AY347:BG347"/>
    <mergeCell ref="BJ347:BT347"/>
    <mergeCell ref="BV307:CF307"/>
    <mergeCell ref="B306:K306"/>
    <mergeCell ref="L306:AD306"/>
    <mergeCell ref="B305:K305"/>
    <mergeCell ref="L305:AD305"/>
    <mergeCell ref="AN305:AV305"/>
    <mergeCell ref="AY305:BG305"/>
    <mergeCell ref="BJ305:BT305"/>
    <mergeCell ref="BV305:CF305"/>
    <mergeCell ref="AN304:AV304"/>
    <mergeCell ref="AY304:BG304"/>
    <mergeCell ref="BJ304:BT304"/>
    <mergeCell ref="BV304:CF304"/>
    <mergeCell ref="BV301:CF301"/>
    <mergeCell ref="CH301:CM301"/>
    <mergeCell ref="CH303:CM303"/>
    <mergeCell ref="CH304:CM304"/>
    <mergeCell ref="B303:K303"/>
    <mergeCell ref="L303:AD303"/>
    <mergeCell ref="AN303:AV303"/>
    <mergeCell ref="AY303:BG303"/>
    <mergeCell ref="BJ303:BT303"/>
    <mergeCell ref="BV303:CF303"/>
    <mergeCell ref="B299:AW300"/>
    <mergeCell ref="AY299:BG300"/>
    <mergeCell ref="BJ299:BT300"/>
    <mergeCell ref="BV299:CF300"/>
    <mergeCell ref="CH299:CM299"/>
    <mergeCell ref="B301:K301"/>
    <mergeCell ref="L301:AD301"/>
    <mergeCell ref="AN301:AV301"/>
    <mergeCell ref="AY301:BG301"/>
    <mergeCell ref="BJ301:BT301"/>
    <mergeCell ref="CH297:CM297"/>
    <mergeCell ref="B298:K298"/>
    <mergeCell ref="L298:AD298"/>
    <mergeCell ref="AN298:AV298"/>
    <mergeCell ref="AY298:BG298"/>
    <mergeCell ref="BJ298:BT298"/>
    <mergeCell ref="BV298:CF298"/>
    <mergeCell ref="CH298:CM298"/>
    <mergeCell ref="B297:K297"/>
    <mergeCell ref="L297:AD297"/>
    <mergeCell ref="AN297:AV297"/>
    <mergeCell ref="AY297:BG297"/>
    <mergeCell ref="BJ297:BT297"/>
    <mergeCell ref="BV297:CF297"/>
    <mergeCell ref="CH295:CM295"/>
    <mergeCell ref="B296:K296"/>
    <mergeCell ref="L296:AD296"/>
    <mergeCell ref="AN296:AV296"/>
    <mergeCell ref="AY296:BG296"/>
    <mergeCell ref="BJ296:BT296"/>
    <mergeCell ref="BV296:CF296"/>
    <mergeCell ref="CH296:CM296"/>
    <mergeCell ref="B295:K295"/>
    <mergeCell ref="L295:AD295"/>
    <mergeCell ref="AN295:AV295"/>
    <mergeCell ref="AY295:BG295"/>
    <mergeCell ref="BJ295:BT295"/>
    <mergeCell ref="BV295:CF295"/>
    <mergeCell ref="BV292:CF292"/>
    <mergeCell ref="CH292:CM292"/>
    <mergeCell ref="B294:K294"/>
    <mergeCell ref="L294:AD294"/>
    <mergeCell ref="AN294:AV294"/>
    <mergeCell ref="AY294:BG294"/>
    <mergeCell ref="BJ294:BT294"/>
    <mergeCell ref="BV294:CF294"/>
    <mergeCell ref="CH294:CM294"/>
    <mergeCell ref="B290:AW291"/>
    <mergeCell ref="AY290:BG291"/>
    <mergeCell ref="BJ290:BT291"/>
    <mergeCell ref="BV290:CF291"/>
    <mergeCell ref="CH290:CM290"/>
    <mergeCell ref="B292:K292"/>
    <mergeCell ref="L292:AD292"/>
    <mergeCell ref="AN292:AV292"/>
    <mergeCell ref="AY292:BG292"/>
    <mergeCell ref="BJ292:BT292"/>
    <mergeCell ref="B287:AW288"/>
    <mergeCell ref="AY287:BG288"/>
    <mergeCell ref="BJ287:BT288"/>
    <mergeCell ref="BV287:CF288"/>
    <mergeCell ref="CH287:CM288"/>
    <mergeCell ref="B289:AW289"/>
    <mergeCell ref="AY289:BG289"/>
    <mergeCell ref="BJ289:BT289"/>
    <mergeCell ref="BV289:CF289"/>
    <mergeCell ref="CH289:CM289"/>
    <mergeCell ref="B279:AW279"/>
    <mergeCell ref="AY279:BG279"/>
    <mergeCell ref="BJ279:BT279"/>
    <mergeCell ref="BV279:CF279"/>
    <mergeCell ref="CH279:CM279"/>
    <mergeCell ref="G280:AT286"/>
    <mergeCell ref="AY280:BG286"/>
    <mergeCell ref="BJ280:BT286"/>
    <mergeCell ref="BV280:CF286"/>
    <mergeCell ref="CH280:CM286"/>
    <mergeCell ref="CH274:CM274"/>
    <mergeCell ref="AX275:BG276"/>
    <mergeCell ref="BJ275:BT276"/>
    <mergeCell ref="BV275:CF276"/>
    <mergeCell ref="CH275:CM276"/>
    <mergeCell ref="B277:AW278"/>
    <mergeCell ref="AY277:BG278"/>
    <mergeCell ref="BJ277:BT278"/>
    <mergeCell ref="BV277:CF278"/>
    <mergeCell ref="CH277:CM278"/>
    <mergeCell ref="L273:AD275"/>
    <mergeCell ref="AN273:AV274"/>
    <mergeCell ref="AX273:BG274"/>
    <mergeCell ref="BJ273:BT274"/>
    <mergeCell ref="BV273:CF274"/>
    <mergeCell ref="B274:K274"/>
    <mergeCell ref="AT263:BD264"/>
    <mergeCell ref="CO265:CS265"/>
    <mergeCell ref="A268:CM269"/>
    <mergeCell ref="AI271:AV271"/>
    <mergeCell ref="AY271:BG271"/>
    <mergeCell ref="BJ271:BT271"/>
    <mergeCell ref="BV271:CF271"/>
    <mergeCell ref="CH271:CM271"/>
    <mergeCell ref="CL252:CR252"/>
    <mergeCell ref="B251:Z251"/>
    <mergeCell ref="AG265:AR265"/>
    <mergeCell ref="AT265:BD265"/>
    <mergeCell ref="BF265:BR265"/>
    <mergeCell ref="BS265:CA265"/>
    <mergeCell ref="CE265:CN265"/>
    <mergeCell ref="A259:CV260"/>
    <mergeCell ref="S261:W261"/>
    <mergeCell ref="AG263:AR264"/>
    <mergeCell ref="B249:Z249"/>
    <mergeCell ref="BF263:BQ264"/>
    <mergeCell ref="BS263:CB263"/>
    <mergeCell ref="CE263:CN264"/>
    <mergeCell ref="CO263:CS263"/>
    <mergeCell ref="AB251:AL251"/>
    <mergeCell ref="AO251:BB251"/>
    <mergeCell ref="BD251:BO251"/>
    <mergeCell ref="BQ251:CA251"/>
    <mergeCell ref="CC251:CJ251"/>
    <mergeCell ref="CL250:CR250"/>
    <mergeCell ref="CL251:CR251"/>
    <mergeCell ref="B250:Z250"/>
    <mergeCell ref="AB250:AL250"/>
    <mergeCell ref="AO250:BB250"/>
    <mergeCell ref="BD250:BO250"/>
    <mergeCell ref="BQ250:CA250"/>
    <mergeCell ref="CC250:CJ250"/>
    <mergeCell ref="AB249:AL249"/>
    <mergeCell ref="AO249:BB249"/>
    <mergeCell ref="BD249:BO249"/>
    <mergeCell ref="BQ249:CA249"/>
    <mergeCell ref="CC249:CJ249"/>
    <mergeCell ref="CL247:CR247"/>
    <mergeCell ref="CL248:CR248"/>
    <mergeCell ref="CL249:CR249"/>
    <mergeCell ref="B248:Z248"/>
    <mergeCell ref="AB248:AL248"/>
    <mergeCell ref="AO248:BB248"/>
    <mergeCell ref="BD248:BO248"/>
    <mergeCell ref="BQ248:CA248"/>
    <mergeCell ref="CC248:CJ248"/>
    <mergeCell ref="B247:Z247"/>
    <mergeCell ref="AB247:AL247"/>
    <mergeCell ref="AO247:BB247"/>
    <mergeCell ref="BD247:BO247"/>
    <mergeCell ref="BQ247:CA247"/>
    <mergeCell ref="CC247:CJ247"/>
    <mergeCell ref="CL245:CR245"/>
    <mergeCell ref="B246:Z246"/>
    <mergeCell ref="AB246:AL246"/>
    <mergeCell ref="AO246:BB246"/>
    <mergeCell ref="BD246:BO246"/>
    <mergeCell ref="BQ246:CA246"/>
    <mergeCell ref="CC246:CJ246"/>
    <mergeCell ref="CL246:CR246"/>
    <mergeCell ref="B245:Z245"/>
    <mergeCell ref="AB245:AL245"/>
    <mergeCell ref="AO245:BB245"/>
    <mergeCell ref="BD245:BO245"/>
    <mergeCell ref="BQ245:CA245"/>
    <mergeCell ref="CC245:CJ245"/>
    <mergeCell ref="CL241:CR241"/>
    <mergeCell ref="AH243:AI243"/>
    <mergeCell ref="AY243:BA243"/>
    <mergeCell ref="BM243:BO243"/>
    <mergeCell ref="BX243:BY243"/>
    <mergeCell ref="CC243:CJ243"/>
    <mergeCell ref="CM243:CS243"/>
    <mergeCell ref="B241:Z242"/>
    <mergeCell ref="AB241:AL242"/>
    <mergeCell ref="AO241:BB242"/>
    <mergeCell ref="BD241:BO242"/>
    <mergeCell ref="BQ241:CA241"/>
    <mergeCell ref="CC241:CJ242"/>
    <mergeCell ref="A236:CS237"/>
    <mergeCell ref="R239:Z239"/>
    <mergeCell ref="AB239:AL239"/>
    <mergeCell ref="AO239:BB239"/>
    <mergeCell ref="BD239:BO239"/>
    <mergeCell ref="BQ239:CA239"/>
    <mergeCell ref="CC239:CI239"/>
    <mergeCell ref="CL239:CR239"/>
    <mergeCell ref="CL232:CR232"/>
    <mergeCell ref="C233:AA233"/>
    <mergeCell ref="AB233:AL233"/>
    <mergeCell ref="AO233:BB233"/>
    <mergeCell ref="BD233:BO233"/>
    <mergeCell ref="BR233:CB233"/>
    <mergeCell ref="CC233:CJ233"/>
    <mergeCell ref="CL233:CR233"/>
    <mergeCell ref="C232:AA232"/>
    <mergeCell ref="AB232:AL232"/>
    <mergeCell ref="AO232:BB232"/>
    <mergeCell ref="BD232:BO232"/>
    <mergeCell ref="BR232:CB232"/>
    <mergeCell ref="CC232:CJ232"/>
    <mergeCell ref="CL230:CR230"/>
    <mergeCell ref="C231:AA231"/>
    <mergeCell ref="AB231:AL231"/>
    <mergeCell ref="AO231:BB231"/>
    <mergeCell ref="BD231:BO231"/>
    <mergeCell ref="BR231:CB231"/>
    <mergeCell ref="CC231:CJ231"/>
    <mergeCell ref="CL231:CR231"/>
    <mergeCell ref="C230:AA230"/>
    <mergeCell ref="AB230:AL230"/>
    <mergeCell ref="AO230:BB230"/>
    <mergeCell ref="BD230:BO230"/>
    <mergeCell ref="BR230:CB230"/>
    <mergeCell ref="CC230:CJ230"/>
    <mergeCell ref="CL228:CR228"/>
    <mergeCell ref="C229:AA229"/>
    <mergeCell ref="AB229:AL229"/>
    <mergeCell ref="AO229:BB229"/>
    <mergeCell ref="BD229:BO229"/>
    <mergeCell ref="BR229:CB229"/>
    <mergeCell ref="CC229:CJ229"/>
    <mergeCell ref="CL229:CR229"/>
    <mergeCell ref="C228:AA228"/>
    <mergeCell ref="AB228:AL228"/>
    <mergeCell ref="AO228:BB228"/>
    <mergeCell ref="BD228:BO228"/>
    <mergeCell ref="BR228:CB228"/>
    <mergeCell ref="CC228:CJ228"/>
    <mergeCell ref="CL224:CR224"/>
    <mergeCell ref="AI227:AJ227"/>
    <mergeCell ref="AZ227:BB227"/>
    <mergeCell ref="BM227:BN227"/>
    <mergeCell ref="BV227:BX227"/>
    <mergeCell ref="CC227:CJ227"/>
    <mergeCell ref="Q216:V217"/>
    <mergeCell ref="CL227:CR227"/>
    <mergeCell ref="C224:AA226"/>
    <mergeCell ref="AB224:AL225"/>
    <mergeCell ref="AO224:BB225"/>
    <mergeCell ref="BD224:BO225"/>
    <mergeCell ref="BR224:CB224"/>
    <mergeCell ref="CC224:CJ225"/>
    <mergeCell ref="A219:CR220"/>
    <mergeCell ref="R222:Z222"/>
    <mergeCell ref="AB222:AL222"/>
    <mergeCell ref="AO222:BB222"/>
    <mergeCell ref="BD222:BO222"/>
    <mergeCell ref="BR222:CB222"/>
    <mergeCell ref="CC222:CJ222"/>
    <mergeCell ref="CL222:CR222"/>
    <mergeCell ref="CF214:CM214"/>
    <mergeCell ref="Z216:AL216"/>
    <mergeCell ref="AM216:AZ216"/>
    <mergeCell ref="BB216:BL216"/>
    <mergeCell ref="BM216:BU216"/>
    <mergeCell ref="BW216:CD216"/>
    <mergeCell ref="CF216:CM216"/>
    <mergeCell ref="B214:X214"/>
    <mergeCell ref="Z214:AL214"/>
    <mergeCell ref="AM214:AZ214"/>
    <mergeCell ref="BB214:BL214"/>
    <mergeCell ref="BM214:BU214"/>
    <mergeCell ref="BW214:CD214"/>
    <mergeCell ref="B213:X213"/>
    <mergeCell ref="Z213:AL213"/>
    <mergeCell ref="AM213:AZ213"/>
    <mergeCell ref="BB213:BL213"/>
    <mergeCell ref="BM213:BU213"/>
    <mergeCell ref="CF213:CM213"/>
    <mergeCell ref="BW213:CD213"/>
    <mergeCell ref="T205:W205"/>
    <mergeCell ref="AH211:AI211"/>
    <mergeCell ref="AV211:AW211"/>
    <mergeCell ref="BH211:BI211"/>
    <mergeCell ref="CA211:CC211"/>
    <mergeCell ref="CI211:CL211"/>
    <mergeCell ref="A207:CN208"/>
    <mergeCell ref="B209:X210"/>
    <mergeCell ref="Z209:AL210"/>
    <mergeCell ref="AM209:AZ210"/>
    <mergeCell ref="BB209:BL210"/>
    <mergeCell ref="BM209:BU210"/>
    <mergeCell ref="BW209:CE210"/>
    <mergeCell ref="CF209:CM210"/>
    <mergeCell ref="Y205:AJ205"/>
    <mergeCell ref="AK205:AW205"/>
    <mergeCell ref="AX205:BH205"/>
    <mergeCell ref="BI205:BS205"/>
    <mergeCell ref="BU205:CF205"/>
    <mergeCell ref="CH200:CN200"/>
    <mergeCell ref="CH202:CN202"/>
    <mergeCell ref="CH205:CN205"/>
    <mergeCell ref="B202:W203"/>
    <mergeCell ref="Y202:AJ202"/>
    <mergeCell ref="AK202:AW202"/>
    <mergeCell ref="AX202:BH202"/>
    <mergeCell ref="BJ202:BT202"/>
    <mergeCell ref="BU202:CF202"/>
    <mergeCell ref="B200:W201"/>
    <mergeCell ref="Y200:AJ200"/>
    <mergeCell ref="AK200:AW200"/>
    <mergeCell ref="AX200:BH200"/>
    <mergeCell ref="BJ200:BT200"/>
    <mergeCell ref="BU200:CF200"/>
    <mergeCell ref="Y199:AJ199"/>
    <mergeCell ref="AK199:AW199"/>
    <mergeCell ref="AX199:BG199"/>
    <mergeCell ref="BJ199:BS199"/>
    <mergeCell ref="BU199:CF199"/>
    <mergeCell ref="CH199:CM199"/>
    <mergeCell ref="A193:CN194"/>
    <mergeCell ref="Y196:AJ197"/>
    <mergeCell ref="AK196:AW197"/>
    <mergeCell ref="AX196:BG197"/>
    <mergeCell ref="BJ196:BS197"/>
    <mergeCell ref="BU196:CF197"/>
    <mergeCell ref="CH196:CM197"/>
    <mergeCell ref="AF191:AL191"/>
    <mergeCell ref="AT191:BA191"/>
    <mergeCell ref="BF191:BL191"/>
    <mergeCell ref="BQ191:BV191"/>
    <mergeCell ref="BX191:CD191"/>
    <mergeCell ref="CF191:CN191"/>
    <mergeCell ref="A187:CN188"/>
    <mergeCell ref="B189:I189"/>
    <mergeCell ref="J189:T190"/>
    <mergeCell ref="AC189:AN190"/>
    <mergeCell ref="AP189:BB190"/>
    <mergeCell ref="BC189:BM190"/>
    <mergeCell ref="BO189:BV189"/>
    <mergeCell ref="BX189:CD190"/>
    <mergeCell ref="CF189:CN190"/>
    <mergeCell ref="BY182:CE183"/>
    <mergeCell ref="CH182:CN182"/>
    <mergeCell ref="AG184:AM184"/>
    <mergeCell ref="AW184:BB184"/>
    <mergeCell ref="BH184:BM184"/>
    <mergeCell ref="BP184:BX184"/>
    <mergeCell ref="BY184:CE184"/>
    <mergeCell ref="CH184:CN184"/>
    <mergeCell ref="BX174:CD174"/>
    <mergeCell ref="CF174:CN174"/>
    <mergeCell ref="A177:CN178"/>
    <mergeCell ref="P180:X180"/>
    <mergeCell ref="B182:I182"/>
    <mergeCell ref="J182:X183"/>
    <mergeCell ref="AC182:AN183"/>
    <mergeCell ref="AP182:BB183"/>
    <mergeCell ref="BC182:BM183"/>
    <mergeCell ref="BO182:BX182"/>
    <mergeCell ref="B174:I174"/>
    <mergeCell ref="J174:T174"/>
    <mergeCell ref="AC174:AN174"/>
    <mergeCell ref="AP174:BB174"/>
    <mergeCell ref="BC174:BM174"/>
    <mergeCell ref="BO174:BV174"/>
    <mergeCell ref="BX172:CD172"/>
    <mergeCell ref="CF172:CN172"/>
    <mergeCell ref="B173:I173"/>
    <mergeCell ref="J173:T173"/>
    <mergeCell ref="AC173:AN173"/>
    <mergeCell ref="AP173:BB173"/>
    <mergeCell ref="BC173:BM173"/>
    <mergeCell ref="BO173:BV173"/>
    <mergeCell ref="BX173:CD173"/>
    <mergeCell ref="CF173:CN173"/>
    <mergeCell ref="B172:I172"/>
    <mergeCell ref="J172:T172"/>
    <mergeCell ref="AC172:AN172"/>
    <mergeCell ref="AP172:BB172"/>
    <mergeCell ref="BC172:BM172"/>
    <mergeCell ref="BO172:BV172"/>
    <mergeCell ref="BX169:CD169"/>
    <mergeCell ref="CF169:CN169"/>
    <mergeCell ref="B171:I171"/>
    <mergeCell ref="J171:T171"/>
    <mergeCell ref="AC171:AN171"/>
    <mergeCell ref="AP171:BB171"/>
    <mergeCell ref="BC171:BM171"/>
    <mergeCell ref="BO171:BV171"/>
    <mergeCell ref="BX171:CD171"/>
    <mergeCell ref="CF171:CN171"/>
    <mergeCell ref="B169:I169"/>
    <mergeCell ref="J169:T169"/>
    <mergeCell ref="AC169:AN169"/>
    <mergeCell ref="AP169:BB169"/>
    <mergeCell ref="BC169:BM169"/>
    <mergeCell ref="BO169:BV169"/>
    <mergeCell ref="CE161:CM165"/>
    <mergeCell ref="B166:I167"/>
    <mergeCell ref="J166:T167"/>
    <mergeCell ref="AC166:AN167"/>
    <mergeCell ref="AP166:BB167"/>
    <mergeCell ref="BC166:BM167"/>
    <mergeCell ref="BO166:BV167"/>
    <mergeCell ref="BX166:CD167"/>
    <mergeCell ref="CF166:CN167"/>
    <mergeCell ref="J161:Z165"/>
    <mergeCell ref="AC161:AN165"/>
    <mergeCell ref="AP161:BB165"/>
    <mergeCell ref="BC161:BM165"/>
    <mergeCell ref="BO161:BV165"/>
    <mergeCell ref="BX161:CD165"/>
    <mergeCell ref="BX159:CD159"/>
    <mergeCell ref="CF159:CN159"/>
    <mergeCell ref="B160:I160"/>
    <mergeCell ref="J160:T160"/>
    <mergeCell ref="AC160:AN160"/>
    <mergeCell ref="AP160:BB160"/>
    <mergeCell ref="BC160:BM160"/>
    <mergeCell ref="BO160:BV160"/>
    <mergeCell ref="BX160:CD160"/>
    <mergeCell ref="CF160:CN160"/>
    <mergeCell ref="B159:I159"/>
    <mergeCell ref="J159:T159"/>
    <mergeCell ref="AC159:AN159"/>
    <mergeCell ref="AP159:BB159"/>
    <mergeCell ref="BC159:BM159"/>
    <mergeCell ref="BO159:BV159"/>
    <mergeCell ref="BX157:CD157"/>
    <mergeCell ref="J157:T157"/>
    <mergeCell ref="AC157:AN157"/>
    <mergeCell ref="AP157:BB157"/>
    <mergeCell ref="BC157:BM157"/>
    <mergeCell ref="CF157:CN157"/>
    <mergeCell ref="B158:I158"/>
    <mergeCell ref="J158:T158"/>
    <mergeCell ref="AC158:AN158"/>
    <mergeCell ref="AP158:BB158"/>
    <mergeCell ref="BC158:BM158"/>
    <mergeCell ref="BO158:BV158"/>
    <mergeCell ref="BX158:CD158"/>
    <mergeCell ref="CF158:CN158"/>
    <mergeCell ref="B157:I157"/>
    <mergeCell ref="BO157:BV157"/>
    <mergeCell ref="CE152:CM154"/>
    <mergeCell ref="B155:I156"/>
    <mergeCell ref="J155:T156"/>
    <mergeCell ref="AC155:AN156"/>
    <mergeCell ref="AP155:BB156"/>
    <mergeCell ref="BC155:BM156"/>
    <mergeCell ref="BO155:BV156"/>
    <mergeCell ref="BX155:CD156"/>
    <mergeCell ref="CF155:CN156"/>
    <mergeCell ref="J152:Z154"/>
    <mergeCell ref="AC152:AN154"/>
    <mergeCell ref="AP152:BB154"/>
    <mergeCell ref="BC152:BM154"/>
    <mergeCell ref="BO152:BV154"/>
    <mergeCell ref="BX152:CD154"/>
    <mergeCell ref="BX150:CD150"/>
    <mergeCell ref="CF150:CN150"/>
    <mergeCell ref="B151:I151"/>
    <mergeCell ref="J151:T151"/>
    <mergeCell ref="AC151:AN151"/>
    <mergeCell ref="AP151:BB151"/>
    <mergeCell ref="BC151:BM151"/>
    <mergeCell ref="BO151:BV151"/>
    <mergeCell ref="BX151:CD151"/>
    <mergeCell ref="CF151:CN151"/>
    <mergeCell ref="B150:I150"/>
    <mergeCell ref="J150:T150"/>
    <mergeCell ref="AC150:AN150"/>
    <mergeCell ref="AP150:BB150"/>
    <mergeCell ref="BC150:BM150"/>
    <mergeCell ref="BO150:BV150"/>
    <mergeCell ref="BX148:CD148"/>
    <mergeCell ref="CF148:CN148"/>
    <mergeCell ref="B149:I149"/>
    <mergeCell ref="J149:T149"/>
    <mergeCell ref="AC149:AN149"/>
    <mergeCell ref="AP149:BB149"/>
    <mergeCell ref="BC149:BM149"/>
    <mergeCell ref="BO149:BV149"/>
    <mergeCell ref="BX149:CD149"/>
    <mergeCell ref="CF149:CN149"/>
    <mergeCell ref="B148:I148"/>
    <mergeCell ref="J148:T148"/>
    <mergeCell ref="AC148:AN148"/>
    <mergeCell ref="AP148:BB148"/>
    <mergeCell ref="BC148:BM148"/>
    <mergeCell ref="BO148:BV148"/>
    <mergeCell ref="BX146:CD146"/>
    <mergeCell ref="CF146:CN146"/>
    <mergeCell ref="B147:I147"/>
    <mergeCell ref="J147:T147"/>
    <mergeCell ref="AC147:AN147"/>
    <mergeCell ref="AP147:BB147"/>
    <mergeCell ref="BC147:BM147"/>
    <mergeCell ref="BO147:BV147"/>
    <mergeCell ref="BX147:CD147"/>
    <mergeCell ref="CF147:CN147"/>
    <mergeCell ref="B146:I146"/>
    <mergeCell ref="J146:T146"/>
    <mergeCell ref="AC146:AN146"/>
    <mergeCell ref="AP146:BB146"/>
    <mergeCell ref="BC146:BM146"/>
    <mergeCell ref="BO146:BV146"/>
    <mergeCell ref="BX144:CD144"/>
    <mergeCell ref="CF144:CN144"/>
    <mergeCell ref="B145:I145"/>
    <mergeCell ref="J145:T145"/>
    <mergeCell ref="AC145:AN145"/>
    <mergeCell ref="AP145:BB145"/>
    <mergeCell ref="BC145:BM145"/>
    <mergeCell ref="BO145:BV145"/>
    <mergeCell ref="BX145:CD145"/>
    <mergeCell ref="CF145:CN145"/>
    <mergeCell ref="B144:I144"/>
    <mergeCell ref="J144:T144"/>
    <mergeCell ref="AC144:AN144"/>
    <mergeCell ref="AP144:BB144"/>
    <mergeCell ref="BC144:BM144"/>
    <mergeCell ref="BO144:BV144"/>
    <mergeCell ref="BX141:CD141"/>
    <mergeCell ref="CF141:CN141"/>
    <mergeCell ref="B142:I142"/>
    <mergeCell ref="J142:T142"/>
    <mergeCell ref="AC142:AN142"/>
    <mergeCell ref="AP142:BB142"/>
    <mergeCell ref="BC142:BM142"/>
    <mergeCell ref="BO142:BV142"/>
    <mergeCell ref="BX142:CD142"/>
    <mergeCell ref="CF142:CN142"/>
    <mergeCell ref="B141:I141"/>
    <mergeCell ref="J141:T141"/>
    <mergeCell ref="AC141:AN141"/>
    <mergeCell ref="AP141:BB141"/>
    <mergeCell ref="BC141:BM141"/>
    <mergeCell ref="BO141:BV141"/>
    <mergeCell ref="BX139:CD139"/>
    <mergeCell ref="CF139:CN139"/>
    <mergeCell ref="B140:I140"/>
    <mergeCell ref="J140:T140"/>
    <mergeCell ref="AC140:AN140"/>
    <mergeCell ref="AP140:BB140"/>
    <mergeCell ref="BC140:BM140"/>
    <mergeCell ref="BO140:BV140"/>
    <mergeCell ref="BX140:CD140"/>
    <mergeCell ref="CF140:CN140"/>
    <mergeCell ref="B139:I139"/>
    <mergeCell ref="J139:T139"/>
    <mergeCell ref="AC139:AN139"/>
    <mergeCell ref="AP139:BB139"/>
    <mergeCell ref="BC139:BM139"/>
    <mergeCell ref="BO139:BV139"/>
    <mergeCell ref="BX135:CD135"/>
    <mergeCell ref="CF135:CN135"/>
    <mergeCell ref="B137:I137"/>
    <mergeCell ref="J137:T137"/>
    <mergeCell ref="AC137:AN137"/>
    <mergeCell ref="AP137:BB137"/>
    <mergeCell ref="BC137:BM137"/>
    <mergeCell ref="BO137:BV137"/>
    <mergeCell ref="BX137:CD137"/>
    <mergeCell ref="CF137:CN137"/>
    <mergeCell ref="B135:I135"/>
    <mergeCell ref="J135:T135"/>
    <mergeCell ref="AC135:AN135"/>
    <mergeCell ref="AP135:BB135"/>
    <mergeCell ref="BC135:BM135"/>
    <mergeCell ref="BO135:BV135"/>
    <mergeCell ref="B134:I134"/>
    <mergeCell ref="J134:T134"/>
    <mergeCell ref="AC134:AN134"/>
    <mergeCell ref="AP134:BB134"/>
    <mergeCell ref="BC134:BM134"/>
    <mergeCell ref="BO134:BV134"/>
    <mergeCell ref="BX130:CD130"/>
    <mergeCell ref="CF130:CN130"/>
    <mergeCell ref="B131:I131"/>
    <mergeCell ref="J131:T131"/>
    <mergeCell ref="AC131:AN131"/>
    <mergeCell ref="AP131:BB131"/>
    <mergeCell ref="BC131:BM131"/>
    <mergeCell ref="BO131:BV131"/>
    <mergeCell ref="BX131:CD131"/>
    <mergeCell ref="CF131:CN131"/>
    <mergeCell ref="B130:I130"/>
    <mergeCell ref="J130:T130"/>
    <mergeCell ref="AC130:AN130"/>
    <mergeCell ref="AP130:BB130"/>
    <mergeCell ref="BC130:BM130"/>
    <mergeCell ref="BO130:BV130"/>
    <mergeCell ref="BX128:CD128"/>
    <mergeCell ref="CF128:CN128"/>
    <mergeCell ref="B129:I129"/>
    <mergeCell ref="J129:T129"/>
    <mergeCell ref="AC129:AN129"/>
    <mergeCell ref="AP129:BB129"/>
    <mergeCell ref="BC129:BM129"/>
    <mergeCell ref="BO129:BV129"/>
    <mergeCell ref="BX129:CD129"/>
    <mergeCell ref="CF129:CN129"/>
    <mergeCell ref="B128:I128"/>
    <mergeCell ref="J128:T128"/>
    <mergeCell ref="AC128:AN128"/>
    <mergeCell ref="AP128:BB128"/>
    <mergeCell ref="BC128:BM128"/>
    <mergeCell ref="BO128:BV128"/>
    <mergeCell ref="BX126:CD126"/>
    <mergeCell ref="CF126:CN126"/>
    <mergeCell ref="B127:I127"/>
    <mergeCell ref="J127:T127"/>
    <mergeCell ref="AC127:AN127"/>
    <mergeCell ref="AP127:BB127"/>
    <mergeCell ref="BC127:BM127"/>
    <mergeCell ref="BO127:BV127"/>
    <mergeCell ref="BX127:CD127"/>
    <mergeCell ref="CF127:CN127"/>
    <mergeCell ref="B126:I126"/>
    <mergeCell ref="J126:T126"/>
    <mergeCell ref="AC126:AN126"/>
    <mergeCell ref="AP126:BB126"/>
    <mergeCell ref="BC126:BM126"/>
    <mergeCell ref="BO126:BV126"/>
    <mergeCell ref="BX123:CD124"/>
    <mergeCell ref="CF123:CN124"/>
    <mergeCell ref="B125:I125"/>
    <mergeCell ref="J125:T125"/>
    <mergeCell ref="AC125:AN125"/>
    <mergeCell ref="AP125:BB125"/>
    <mergeCell ref="BC125:BM125"/>
    <mergeCell ref="BO125:BV125"/>
    <mergeCell ref="BX125:CD125"/>
    <mergeCell ref="CF125:CN125"/>
    <mergeCell ref="B123:I124"/>
    <mergeCell ref="J123:T124"/>
    <mergeCell ref="AC123:AN124"/>
    <mergeCell ref="AP123:BB124"/>
    <mergeCell ref="BC123:BM124"/>
    <mergeCell ref="BO123:BV124"/>
    <mergeCell ref="BX116:CD116"/>
    <mergeCell ref="CF116:CN116"/>
    <mergeCell ref="J117:Z122"/>
    <mergeCell ref="AC117:AN122"/>
    <mergeCell ref="AP117:BB122"/>
    <mergeCell ref="BC117:BM122"/>
    <mergeCell ref="BO117:BV122"/>
    <mergeCell ref="BX117:CD122"/>
    <mergeCell ref="CE117:CM122"/>
    <mergeCell ref="B116:I116"/>
    <mergeCell ref="J116:T116"/>
    <mergeCell ref="AC116:AN116"/>
    <mergeCell ref="AP116:BB116"/>
    <mergeCell ref="BC116:BM116"/>
    <mergeCell ref="BO116:BV116"/>
    <mergeCell ref="BX114:CD114"/>
    <mergeCell ref="CF114:CN114"/>
    <mergeCell ref="B115:I115"/>
    <mergeCell ref="J115:T115"/>
    <mergeCell ref="AC115:AN115"/>
    <mergeCell ref="AP115:BB115"/>
    <mergeCell ref="BC115:BM115"/>
    <mergeCell ref="BO115:BV115"/>
    <mergeCell ref="BX115:CD115"/>
    <mergeCell ref="CF115:CN115"/>
    <mergeCell ref="B114:I114"/>
    <mergeCell ref="J114:T114"/>
    <mergeCell ref="AC114:AN114"/>
    <mergeCell ref="AP114:BB114"/>
    <mergeCell ref="BC114:BM114"/>
    <mergeCell ref="BO114:BV114"/>
    <mergeCell ref="BX112:CD112"/>
    <mergeCell ref="CF112:CN112"/>
    <mergeCell ref="B113:I113"/>
    <mergeCell ref="J113:T113"/>
    <mergeCell ref="AC113:AN113"/>
    <mergeCell ref="AP113:BB113"/>
    <mergeCell ref="BC113:BM113"/>
    <mergeCell ref="BO113:BV113"/>
    <mergeCell ref="BX113:CD113"/>
    <mergeCell ref="CF113:CN113"/>
    <mergeCell ref="B112:I112"/>
    <mergeCell ref="J112:T112"/>
    <mergeCell ref="AC112:AN112"/>
    <mergeCell ref="AP112:BB112"/>
    <mergeCell ref="BC112:BM112"/>
    <mergeCell ref="BO112:BV112"/>
    <mergeCell ref="BX110:CD110"/>
    <mergeCell ref="CF110:CN110"/>
    <mergeCell ref="B111:I111"/>
    <mergeCell ref="J111:T111"/>
    <mergeCell ref="AC111:AN111"/>
    <mergeCell ref="AP111:BB111"/>
    <mergeCell ref="BC111:BM111"/>
    <mergeCell ref="BO111:BV111"/>
    <mergeCell ref="BX111:CD111"/>
    <mergeCell ref="CF111:CN111"/>
    <mergeCell ref="B110:I110"/>
    <mergeCell ref="J110:T110"/>
    <mergeCell ref="AC110:AN110"/>
    <mergeCell ref="AP110:BB110"/>
    <mergeCell ref="BC110:BM110"/>
    <mergeCell ref="BO110:BV110"/>
    <mergeCell ref="CE104:CM107"/>
    <mergeCell ref="B108:I109"/>
    <mergeCell ref="J108:T109"/>
    <mergeCell ref="AC108:AN109"/>
    <mergeCell ref="AP108:BB109"/>
    <mergeCell ref="BC108:BM109"/>
    <mergeCell ref="BO108:BV109"/>
    <mergeCell ref="BX108:CD109"/>
    <mergeCell ref="CF108:CN109"/>
    <mergeCell ref="J104:Z107"/>
    <mergeCell ref="AC104:AN107"/>
    <mergeCell ref="AP104:BB107"/>
    <mergeCell ref="BC104:BM107"/>
    <mergeCell ref="BO104:BV107"/>
    <mergeCell ref="BX104:CD107"/>
    <mergeCell ref="BX102:CD102"/>
    <mergeCell ref="CF102:CN102"/>
    <mergeCell ref="B103:I103"/>
    <mergeCell ref="J103:T103"/>
    <mergeCell ref="AC103:AN103"/>
    <mergeCell ref="AP103:BB103"/>
    <mergeCell ref="BC103:BM103"/>
    <mergeCell ref="BO103:BV103"/>
    <mergeCell ref="BX103:CD103"/>
    <mergeCell ref="CF103:CN103"/>
    <mergeCell ref="B102:I102"/>
    <mergeCell ref="J102:T102"/>
    <mergeCell ref="AC102:AN102"/>
    <mergeCell ref="AP102:BB102"/>
    <mergeCell ref="BC102:BM102"/>
    <mergeCell ref="BO102:BV102"/>
    <mergeCell ref="BX99:CD100"/>
    <mergeCell ref="CF99:CN99"/>
    <mergeCell ref="AG101:AM101"/>
    <mergeCell ref="AV101:BA101"/>
    <mergeCell ref="BG101:BM101"/>
    <mergeCell ref="BR101:BV101"/>
    <mergeCell ref="BX101:CB101"/>
    <mergeCell ref="CF101:CK101"/>
    <mergeCell ref="B99:I99"/>
    <mergeCell ref="J99:T100"/>
    <mergeCell ref="AC99:AN100"/>
    <mergeCell ref="AP99:BB100"/>
    <mergeCell ref="BC99:BM100"/>
    <mergeCell ref="BO99:BV100"/>
    <mergeCell ref="BX91:CD91"/>
    <mergeCell ref="CF91:CN91"/>
    <mergeCell ref="A92:CN94"/>
    <mergeCell ref="Q96:Y96"/>
    <mergeCell ref="AC96:AN96"/>
    <mergeCell ref="AP96:BB96"/>
    <mergeCell ref="BC96:BM96"/>
    <mergeCell ref="BO96:BW96"/>
    <mergeCell ref="BX96:CD96"/>
    <mergeCell ref="CF96:CN96"/>
    <mergeCell ref="B91:I91"/>
    <mergeCell ref="J91:T91"/>
    <mergeCell ref="AC91:AN91"/>
    <mergeCell ref="AP91:BB91"/>
    <mergeCell ref="BC91:BM91"/>
    <mergeCell ref="BO91:BV91"/>
    <mergeCell ref="BX89:CD89"/>
    <mergeCell ref="CF89:CN89"/>
    <mergeCell ref="B90:I90"/>
    <mergeCell ref="J90:T90"/>
    <mergeCell ref="AC90:AN90"/>
    <mergeCell ref="AP90:BB90"/>
    <mergeCell ref="BC90:BM90"/>
    <mergeCell ref="BO90:BV90"/>
    <mergeCell ref="BX90:CD90"/>
    <mergeCell ref="CF90:CN90"/>
    <mergeCell ref="B89:I89"/>
    <mergeCell ref="J89:T89"/>
    <mergeCell ref="AC89:AN89"/>
    <mergeCell ref="AP89:BB89"/>
    <mergeCell ref="BC89:BM89"/>
    <mergeCell ref="BO89:BV89"/>
    <mergeCell ref="CF85:CN86"/>
    <mergeCell ref="B87:I88"/>
    <mergeCell ref="J87:T88"/>
    <mergeCell ref="AC87:AN88"/>
    <mergeCell ref="AP87:BB88"/>
    <mergeCell ref="BC87:BM88"/>
    <mergeCell ref="BO87:BV88"/>
    <mergeCell ref="BX87:CD88"/>
    <mergeCell ref="CF87:CN88"/>
    <mergeCell ref="J85:Y86"/>
    <mergeCell ref="AC85:AN86"/>
    <mergeCell ref="AP85:BB86"/>
    <mergeCell ref="BC85:BM86"/>
    <mergeCell ref="BO85:BV86"/>
    <mergeCell ref="BX85:CD86"/>
    <mergeCell ref="BX83:CD83"/>
    <mergeCell ref="CF83:CN83"/>
    <mergeCell ref="B84:I84"/>
    <mergeCell ref="J84:T84"/>
    <mergeCell ref="AC84:AN84"/>
    <mergeCell ref="AP84:BB84"/>
    <mergeCell ref="BC84:BM84"/>
    <mergeCell ref="BO84:BV84"/>
    <mergeCell ref="BX84:CD84"/>
    <mergeCell ref="CF84:CN84"/>
    <mergeCell ref="B83:I83"/>
    <mergeCell ref="J83:T83"/>
    <mergeCell ref="AC83:AN83"/>
    <mergeCell ref="AP83:BB83"/>
    <mergeCell ref="BC83:BM83"/>
    <mergeCell ref="BO83:BV83"/>
    <mergeCell ref="BX81:CD81"/>
    <mergeCell ref="J81:T81"/>
    <mergeCell ref="AC81:AN81"/>
    <mergeCell ref="AP81:BB81"/>
    <mergeCell ref="BC81:BM81"/>
    <mergeCell ref="CF81:CN81"/>
    <mergeCell ref="B82:I82"/>
    <mergeCell ref="J82:T82"/>
    <mergeCell ref="AC82:AN82"/>
    <mergeCell ref="AP82:BB82"/>
    <mergeCell ref="BC82:BM82"/>
    <mergeCell ref="BO82:BV82"/>
    <mergeCell ref="BX82:CD82"/>
    <mergeCell ref="CF82:CN82"/>
    <mergeCell ref="B81:I81"/>
    <mergeCell ref="BO81:BV81"/>
    <mergeCell ref="CF77:CN78"/>
    <mergeCell ref="B79:I80"/>
    <mergeCell ref="J79:T80"/>
    <mergeCell ref="AC79:AN80"/>
    <mergeCell ref="AP79:BB80"/>
    <mergeCell ref="BC79:BM80"/>
    <mergeCell ref="BO79:BV80"/>
    <mergeCell ref="BX79:CD80"/>
    <mergeCell ref="CF79:CN80"/>
    <mergeCell ref="J77:Y78"/>
    <mergeCell ref="AC77:AN78"/>
    <mergeCell ref="AP77:BB78"/>
    <mergeCell ref="BC77:BM78"/>
    <mergeCell ref="BO77:BV78"/>
    <mergeCell ref="BX77:CD78"/>
    <mergeCell ref="BX75:CD75"/>
    <mergeCell ref="CF75:CN75"/>
    <mergeCell ref="B76:I76"/>
    <mergeCell ref="J76:T76"/>
    <mergeCell ref="AC76:AN76"/>
    <mergeCell ref="AP76:BB76"/>
    <mergeCell ref="BC76:BM76"/>
    <mergeCell ref="BO76:BV76"/>
    <mergeCell ref="BX76:CD76"/>
    <mergeCell ref="CF76:CN76"/>
    <mergeCell ref="B75:I75"/>
    <mergeCell ref="J75:T75"/>
    <mergeCell ref="AC75:AN75"/>
    <mergeCell ref="AP75:BB75"/>
    <mergeCell ref="BC75:BM75"/>
    <mergeCell ref="BO75:BV75"/>
    <mergeCell ref="CF72:CN72"/>
    <mergeCell ref="B73:I74"/>
    <mergeCell ref="J73:T74"/>
    <mergeCell ref="AC73:AN74"/>
    <mergeCell ref="AP73:BB74"/>
    <mergeCell ref="BC73:BM74"/>
    <mergeCell ref="BO73:BV74"/>
    <mergeCell ref="BX73:CD74"/>
    <mergeCell ref="CF73:CN74"/>
    <mergeCell ref="J72:Y72"/>
    <mergeCell ref="AC72:AN72"/>
    <mergeCell ref="AP72:BB72"/>
    <mergeCell ref="BC72:BM72"/>
    <mergeCell ref="BO72:BV72"/>
    <mergeCell ref="BX72:CD72"/>
    <mergeCell ref="BX70:CD70"/>
    <mergeCell ref="CF70:CN70"/>
    <mergeCell ref="B71:I71"/>
    <mergeCell ref="J71:T71"/>
    <mergeCell ref="AC71:AN71"/>
    <mergeCell ref="AP71:BB71"/>
    <mergeCell ref="BC71:BM71"/>
    <mergeCell ref="BO71:BV71"/>
    <mergeCell ref="BX71:CD71"/>
    <mergeCell ref="CF71:CN71"/>
    <mergeCell ref="B70:I70"/>
    <mergeCell ref="J70:T70"/>
    <mergeCell ref="AC70:AN70"/>
    <mergeCell ref="AP70:BB70"/>
    <mergeCell ref="BC70:BM70"/>
    <mergeCell ref="BO70:BV70"/>
    <mergeCell ref="CF67:CN67"/>
    <mergeCell ref="BX68:CD69"/>
    <mergeCell ref="CF68:CN69"/>
    <mergeCell ref="J67:Y67"/>
    <mergeCell ref="AC67:AN67"/>
    <mergeCell ref="B68:I69"/>
    <mergeCell ref="J68:T69"/>
    <mergeCell ref="AC68:AN69"/>
    <mergeCell ref="AP68:BB69"/>
    <mergeCell ref="BC68:BM69"/>
    <mergeCell ref="BO68:BV69"/>
    <mergeCell ref="AP67:BB67"/>
    <mergeCell ref="BC67:BM67"/>
    <mergeCell ref="BO67:BV67"/>
    <mergeCell ref="BX67:CD67"/>
    <mergeCell ref="BX65:CD65"/>
    <mergeCell ref="CF65:CN65"/>
    <mergeCell ref="BX66:CD66"/>
    <mergeCell ref="CF66:CN66"/>
    <mergeCell ref="B66:I66"/>
    <mergeCell ref="J66:T66"/>
    <mergeCell ref="AC66:AN66"/>
    <mergeCell ref="AP66:BB66"/>
    <mergeCell ref="BC66:BM66"/>
    <mergeCell ref="BO66:BV66"/>
    <mergeCell ref="B65:I65"/>
    <mergeCell ref="J65:T65"/>
    <mergeCell ref="AC65:AN65"/>
    <mergeCell ref="AP65:BB65"/>
    <mergeCell ref="BC65:BM65"/>
    <mergeCell ref="BO65:BV65"/>
    <mergeCell ref="CF62:CN62"/>
    <mergeCell ref="B63:I64"/>
    <mergeCell ref="J63:T64"/>
    <mergeCell ref="AC63:AN64"/>
    <mergeCell ref="AP63:BB64"/>
    <mergeCell ref="BC63:BM64"/>
    <mergeCell ref="BO63:BV64"/>
    <mergeCell ref="BX63:CD64"/>
    <mergeCell ref="CF63:CN64"/>
    <mergeCell ref="J62:Y62"/>
    <mergeCell ref="AC62:AN62"/>
    <mergeCell ref="AP62:BB62"/>
    <mergeCell ref="BC62:BM62"/>
    <mergeCell ref="BO62:BV62"/>
    <mergeCell ref="BX62:CD62"/>
    <mergeCell ref="BX60:CD60"/>
    <mergeCell ref="CF60:CN60"/>
    <mergeCell ref="B61:I61"/>
    <mergeCell ref="J61:T61"/>
    <mergeCell ref="AC61:AN61"/>
    <mergeCell ref="AP61:BB61"/>
    <mergeCell ref="BC61:BM61"/>
    <mergeCell ref="BO61:BV61"/>
    <mergeCell ref="BX61:CD61"/>
    <mergeCell ref="CF61:CN61"/>
    <mergeCell ref="B60:I60"/>
    <mergeCell ref="J60:T60"/>
    <mergeCell ref="AC60:AN60"/>
    <mergeCell ref="AP60:BB60"/>
    <mergeCell ref="BC60:BM60"/>
    <mergeCell ref="BO60:BV60"/>
    <mergeCell ref="BX57:CD58"/>
    <mergeCell ref="CF57:CN57"/>
    <mergeCell ref="J58:T58"/>
    <mergeCell ref="AG59:AM59"/>
    <mergeCell ref="AV59:BA59"/>
    <mergeCell ref="BG59:BM59"/>
    <mergeCell ref="BR59:BV59"/>
    <mergeCell ref="BX59:CD59"/>
    <mergeCell ref="CF59:CN59"/>
    <mergeCell ref="B57:I57"/>
    <mergeCell ref="J57:T57"/>
    <mergeCell ref="AC57:AN58"/>
    <mergeCell ref="AP57:BB58"/>
    <mergeCell ref="BC57:BM58"/>
    <mergeCell ref="BO57:BV58"/>
    <mergeCell ref="A50:CN52"/>
    <mergeCell ref="Q54:Y54"/>
    <mergeCell ref="AC54:AN54"/>
    <mergeCell ref="AP54:BB54"/>
    <mergeCell ref="BC54:BM54"/>
    <mergeCell ref="BO54:BV54"/>
    <mergeCell ref="BX54:CD54"/>
    <mergeCell ref="CF54:CN54"/>
    <mergeCell ref="BU46:CB47"/>
    <mergeCell ref="CD46:CM46"/>
    <mergeCell ref="B48:W48"/>
    <mergeCell ref="Y48:AJ49"/>
    <mergeCell ref="AL48:AX49"/>
    <mergeCell ref="AZ48:BI49"/>
    <mergeCell ref="BK48:BS49"/>
    <mergeCell ref="BU48:CB49"/>
    <mergeCell ref="CD48:CM48"/>
    <mergeCell ref="B44:W44"/>
    <mergeCell ref="B46:W46"/>
    <mergeCell ref="Y46:AJ47"/>
    <mergeCell ref="AL46:AX47"/>
    <mergeCell ref="AZ46:BI47"/>
    <mergeCell ref="BK46:BS47"/>
    <mergeCell ref="CD40:CM40"/>
    <mergeCell ref="B42:W42"/>
    <mergeCell ref="Y42:AJ43"/>
    <mergeCell ref="AL42:AX43"/>
    <mergeCell ref="AZ42:BI43"/>
    <mergeCell ref="BK42:BS43"/>
    <mergeCell ref="BU42:CB43"/>
    <mergeCell ref="CD42:CM42"/>
    <mergeCell ref="B40:W40"/>
    <mergeCell ref="Y40:AJ41"/>
    <mergeCell ref="AL40:AX41"/>
    <mergeCell ref="AZ40:BI41"/>
    <mergeCell ref="BK40:BS41"/>
    <mergeCell ref="BU40:CB41"/>
    <mergeCell ref="CD34:CM34"/>
    <mergeCell ref="B36:W36"/>
    <mergeCell ref="B38:W38"/>
    <mergeCell ref="Y38:AJ39"/>
    <mergeCell ref="AL38:AX39"/>
    <mergeCell ref="AZ38:BI39"/>
    <mergeCell ref="BK38:BS39"/>
    <mergeCell ref="BU38:CB39"/>
    <mergeCell ref="CD38:CM38"/>
    <mergeCell ref="B34:W34"/>
    <mergeCell ref="Y34:AJ35"/>
    <mergeCell ref="AL34:AX35"/>
    <mergeCell ref="AZ34:BI35"/>
    <mergeCell ref="BK34:BS35"/>
    <mergeCell ref="BU34:CB35"/>
    <mergeCell ref="CD30:CM30"/>
    <mergeCell ref="B32:W32"/>
    <mergeCell ref="Y32:AJ33"/>
    <mergeCell ref="AL32:AX33"/>
    <mergeCell ref="AZ32:BI33"/>
    <mergeCell ref="BK32:BS33"/>
    <mergeCell ref="BU32:CB33"/>
    <mergeCell ref="CD32:CM32"/>
    <mergeCell ref="B30:W30"/>
    <mergeCell ref="Y30:AJ31"/>
    <mergeCell ref="AL30:AX31"/>
    <mergeCell ref="AZ30:BI31"/>
    <mergeCell ref="BK30:BS31"/>
    <mergeCell ref="BU30:CB31"/>
    <mergeCell ref="CD26:CM26"/>
    <mergeCell ref="B28:W28"/>
    <mergeCell ref="Y28:AJ29"/>
    <mergeCell ref="AL28:AX29"/>
    <mergeCell ref="AZ28:BI29"/>
    <mergeCell ref="BK28:BS29"/>
    <mergeCell ref="BU28:CB29"/>
    <mergeCell ref="CD28:CM28"/>
    <mergeCell ref="B26:W26"/>
    <mergeCell ref="Y26:AJ27"/>
    <mergeCell ref="AL26:AX27"/>
    <mergeCell ref="AZ26:BI27"/>
    <mergeCell ref="BK26:BS27"/>
    <mergeCell ref="BU26:CB27"/>
    <mergeCell ref="BU22:CB23"/>
    <mergeCell ref="CD22:CM22"/>
    <mergeCell ref="B24:W24"/>
    <mergeCell ref="Y24:AJ25"/>
    <mergeCell ref="AL24:AX25"/>
    <mergeCell ref="AZ24:BI25"/>
    <mergeCell ref="BK24:BS25"/>
    <mergeCell ref="BU24:CB25"/>
    <mergeCell ref="CD24:CM24"/>
    <mergeCell ref="B20:W20"/>
    <mergeCell ref="B22:W22"/>
    <mergeCell ref="Y22:AJ23"/>
    <mergeCell ref="AL22:AX23"/>
    <mergeCell ref="AZ22:BI23"/>
    <mergeCell ref="BK22:BS23"/>
    <mergeCell ref="AD19:AJ19"/>
    <mergeCell ref="AR19:AY19"/>
    <mergeCell ref="BD19:BI19"/>
    <mergeCell ref="BL19:BT19"/>
    <mergeCell ref="BU19:CB19"/>
    <mergeCell ref="CD19:CM19"/>
    <mergeCell ref="A1:CU14"/>
    <mergeCell ref="A15:CN15"/>
    <mergeCell ref="Y17:AJ18"/>
    <mergeCell ref="AL17:AX18"/>
    <mergeCell ref="AZ17:BI18"/>
    <mergeCell ref="BK17:BS17"/>
    <mergeCell ref="BU17:CB18"/>
    <mergeCell ref="CD17:CM17"/>
    <mergeCell ref="B132:I132"/>
    <mergeCell ref="J132:T132"/>
    <mergeCell ref="AC132:AN132"/>
    <mergeCell ref="AP132:BB132"/>
    <mergeCell ref="BC132:BM132"/>
    <mergeCell ref="BO132:BV132"/>
    <mergeCell ref="B133:I133"/>
    <mergeCell ref="J133:T133"/>
    <mergeCell ref="AC133:AN133"/>
    <mergeCell ref="AP133:BB133"/>
    <mergeCell ref="BC133:BM133"/>
    <mergeCell ref="BO133:BV133"/>
    <mergeCell ref="AP136:BB136"/>
    <mergeCell ref="BC136:BM136"/>
    <mergeCell ref="BO136:BV136"/>
    <mergeCell ref="BX136:CD136"/>
    <mergeCell ref="BX132:CD132"/>
    <mergeCell ref="CF132:CN132"/>
    <mergeCell ref="BX133:CD133"/>
    <mergeCell ref="CF133:CN133"/>
    <mergeCell ref="BX134:CD134"/>
    <mergeCell ref="CF134:CN134"/>
    <mergeCell ref="CF136:CN136"/>
    <mergeCell ref="B138:I138"/>
    <mergeCell ref="AC138:AN138"/>
    <mergeCell ref="AP138:BB138"/>
    <mergeCell ref="BC138:BM138"/>
    <mergeCell ref="BO138:BV138"/>
    <mergeCell ref="BX138:CD138"/>
    <mergeCell ref="CF138:CN138"/>
    <mergeCell ref="B136:I136"/>
    <mergeCell ref="AC136:AN136"/>
    <mergeCell ref="B168:I168"/>
    <mergeCell ref="J168:T168"/>
    <mergeCell ref="AC168:AN168"/>
    <mergeCell ref="AP168:BB168"/>
    <mergeCell ref="BC168:BM168"/>
    <mergeCell ref="BO168:BV168"/>
    <mergeCell ref="BX168:CD168"/>
    <mergeCell ref="CF168:CN168"/>
    <mergeCell ref="B170:I170"/>
    <mergeCell ref="J170:T170"/>
    <mergeCell ref="AC170:AN170"/>
    <mergeCell ref="AP170:BB170"/>
    <mergeCell ref="BC170:BM170"/>
    <mergeCell ref="BO170:BV170"/>
    <mergeCell ref="BX170:CD170"/>
    <mergeCell ref="CF170:CN170"/>
    <mergeCell ref="CC253:CJ253"/>
    <mergeCell ref="B252:Z252"/>
    <mergeCell ref="AB252:AL252"/>
    <mergeCell ref="AO252:BB252"/>
    <mergeCell ref="BD252:BO252"/>
    <mergeCell ref="BQ252:CA252"/>
    <mergeCell ref="CC252:CJ252"/>
    <mergeCell ref="CL253:CR253"/>
    <mergeCell ref="B254:Z254"/>
    <mergeCell ref="B255:Z255"/>
    <mergeCell ref="AB254:AL254"/>
    <mergeCell ref="AB255:AL255"/>
    <mergeCell ref="B253:Z253"/>
    <mergeCell ref="AB253:AL253"/>
    <mergeCell ref="AO253:BB253"/>
    <mergeCell ref="BD253:BO253"/>
    <mergeCell ref="BQ253:CA253"/>
  </mergeCells>
  <printOptions/>
  <pageMargins left="0.19791666666666666" right="0.15625" top="0.3125" bottom="0.19791666666666666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Vesna</cp:lastModifiedBy>
  <cp:lastPrinted>2024-02-05T13:04:47Z</cp:lastPrinted>
  <dcterms:modified xsi:type="dcterms:W3CDTF">2024-02-15T09:48:43Z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01734361CD07C3C85B968AA4B2781C480C131A4BF1DCCE0484255B1E26629C81B5DB31BAB82F887576E26DE89D4801D171747CB8D9898B794EB3A723CE67760DAA15121AAD2235B65FDCFEC0811FC00F83C593EB62929ED1C798BF9436FF6E9DF5431D8623F6D286757A950C9EF9602C0AE25BB3DB90B8A79FF23268511403E</vt:lpwstr>
  </property>
  <property fmtid="{D5CDD505-2E9C-101B-9397-08002B2CF9AE}" pid="3" name="Business Objects Context Information1">
    <vt:lpwstr>F80E240D770F9A739EEFB40D4C01A9C00A0EBE2E67D92B706D26BDFC6F624CADB92CBFF6AF7BBB8793AE4FE4CE152D06BD41E13256365E604B1072E00E8A92D2A511B1999327020643B4F30D060955944ECED7B4299AD862122361604012ECFDCE8F0039F2F45C68B435461C93B5C501966E203BA430B4715AFC67429F5DA65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2C326690144940023AF56F67EDA401DC306E65443F2619B74EA4123235F9F0274084B1598FEB7E9B436826DC94D3C8FC4CD988D6C594AB75587BE8E424BF57EC89A6AE336980B478F0E8CC205FBB793702C88DEE1586846AD04718E451B0FC905422075A</vt:lpwstr>
  </property>
</Properties>
</file>